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8695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<sst xmlns="http://schemas.openxmlformats.org/spreadsheetml/2006/main" count="339" uniqueCount="40">
  <si>
    <t>Породы</t>
  </si>
  <si>
    <t>Вырубаемый  объем  древесины,  плотных  куб.м.</t>
  </si>
  <si>
    <t>деловая</t>
  </si>
  <si>
    <t>дрова</t>
  </si>
  <si>
    <t>всего</t>
  </si>
  <si>
    <t>крупная</t>
  </si>
  <si>
    <t>средняя</t>
  </si>
  <si>
    <t>мелкая</t>
  </si>
  <si>
    <t>Номер лесного квартала</t>
  </si>
  <si>
    <t>Хозяйство (хв, млп,тврд)</t>
  </si>
  <si>
    <t>Иске-Казанское участковое лесничество</t>
  </si>
  <si>
    <t>млп</t>
  </si>
  <si>
    <t>береза</t>
  </si>
  <si>
    <t>дуб</t>
  </si>
  <si>
    <t>липа</t>
  </si>
  <si>
    <t>осина</t>
  </si>
  <si>
    <t>хв</t>
  </si>
  <si>
    <t>сосна</t>
  </si>
  <si>
    <t>ИТОГО</t>
  </si>
  <si>
    <t>Столбищенское участковое лесничество</t>
  </si>
  <si>
    <t>Высокогорское участковое лесничество</t>
  </si>
  <si>
    <t>Матюшинское участковое лесничество</t>
  </si>
  <si>
    <t xml:space="preserve">ВСЕГО </t>
  </si>
  <si>
    <t>ель</t>
  </si>
  <si>
    <t xml:space="preserve">уч л-во </t>
  </si>
  <si>
    <t>квартал</t>
  </si>
  <si>
    <t>площадь</t>
  </si>
  <si>
    <t xml:space="preserve">Матюшинское </t>
  </si>
  <si>
    <t>Столбищенское</t>
  </si>
  <si>
    <t>итого</t>
  </si>
  <si>
    <t xml:space="preserve">всего </t>
  </si>
  <si>
    <t>Номер выдела</t>
  </si>
  <si>
    <t xml:space="preserve">Площадь лесосеки, га </t>
  </si>
  <si>
    <t>Вид рубки</t>
  </si>
  <si>
    <t>стадия разработки</t>
  </si>
  <si>
    <t>Характеристика  и  объем  древесины, переданной  в  рубку на 2017 год в границах ГКУ "Пригородное лесничество" по договору купли-продажи лесных насаждений №27/2 от 09.03.2017 года</t>
  </si>
  <si>
    <t>ПРЖ</t>
  </si>
  <si>
    <t>ПРХ</t>
  </si>
  <si>
    <t>в стадии разработки</t>
  </si>
  <si>
    <t>завершена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</si>
</sst>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1" fillId="33" borderId="0" xfId="0" applyFont="1" applyFill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/>
    </xf>
    <xf numFmtId="168" fontId="42" fillId="33" borderId="11" xfId="0" applyNumberFormat="1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68" fontId="41" fillId="33" borderId="11" xfId="0" applyNumberFormat="1" applyFont="1" applyFill="1" applyBorder="1" applyAlignment="1">
      <alignment horizontal="center" vertical="center"/>
    </xf>
    <xf numFmtId="1" fontId="42" fillId="33" borderId="11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168" fontId="42" fillId="33" borderId="12" xfId="0" applyNumberFormat="1" applyFont="1" applyFill="1" applyBorder="1" applyAlignment="1">
      <alignment horizontal="center" vertical="center"/>
    </xf>
    <xf numFmtId="1" fontId="42" fillId="33" borderId="12" xfId="0" applyNumberFormat="1" applyFont="1" applyFill="1" applyBorder="1" applyAlignment="1">
      <alignment horizontal="center" vertical="center"/>
    </xf>
    <xf numFmtId="1" fontId="46" fillId="33" borderId="11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168" fontId="41" fillId="33" borderId="13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1" fontId="42" fillId="33" borderId="19" xfId="0" applyNumberFormat="1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" fontId="46" fillId="33" borderId="19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41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41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33" borderId="1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8" fontId="41" fillId="33" borderId="13" xfId="0" applyNumberFormat="1" applyFont="1" applyFill="1" applyBorder="1" applyAlignment="1">
      <alignment horizontal="center" vertical="center"/>
    </xf>
    <xf numFmtId="168" fontId="41" fillId="33" borderId="12" xfId="0" applyNumberFormat="1" applyFont="1" applyFill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33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68" fontId="41" fillId="33" borderId="21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40">
      <selection activeCell="S16" sqref="S16"/>
    </sheetView>
  </sheetViews>
  <sheetFormatPr defaultColWidth="9.140625" defaultRowHeight="15"/>
  <cols>
    <col min="1" max="1" width="8.7109375" style="26" customWidth="1"/>
    <col min="2" max="2" width="10.7109375" style="3" customWidth="1"/>
    <col min="3" max="3" width="9.00390625" style="3" customWidth="1"/>
    <col min="4" max="4" width="11.57421875" style="17" customWidth="1"/>
    <col min="5" max="5" width="10.8515625" style="17" customWidth="1"/>
    <col min="6" max="6" width="11.00390625" style="3" customWidth="1"/>
    <col min="7" max="7" width="12.28125" style="3" customWidth="1"/>
    <col min="8" max="8" width="10.8515625" style="3" customWidth="1"/>
    <col min="9" max="9" width="10.7109375" style="3" customWidth="1"/>
    <col min="10" max="10" width="10.00390625" style="3" customWidth="1"/>
    <col min="11" max="11" width="9.7109375" style="3" customWidth="1"/>
    <col min="12" max="12" width="9.421875" style="3" customWidth="1"/>
    <col min="13" max="13" width="18.00390625" style="44" customWidth="1"/>
    <col min="14" max="14" width="0.13671875" style="0" customWidth="1"/>
  </cols>
  <sheetData>
    <row r="1" spans="1:14" ht="18.75" customHeight="1">
      <c r="A1" s="83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9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6.5" customHeight="1" thickBot="1">
      <c r="A3" s="80" t="s">
        <v>33</v>
      </c>
      <c r="B3" s="80" t="s">
        <v>8</v>
      </c>
      <c r="C3" s="80" t="s">
        <v>31</v>
      </c>
      <c r="D3" s="101" t="s">
        <v>32</v>
      </c>
      <c r="E3" s="101" t="s">
        <v>9</v>
      </c>
      <c r="F3" s="80" t="s">
        <v>0</v>
      </c>
      <c r="G3" s="98" t="s">
        <v>1</v>
      </c>
      <c r="H3" s="99"/>
      <c r="I3" s="99"/>
      <c r="J3" s="99"/>
      <c r="K3" s="99"/>
      <c r="L3" s="100"/>
      <c r="M3" s="86" t="s">
        <v>34</v>
      </c>
      <c r="N3" s="87"/>
    </row>
    <row r="4" spans="1:14" ht="33" customHeight="1" thickBot="1">
      <c r="A4" s="81"/>
      <c r="B4" s="81"/>
      <c r="C4" s="81"/>
      <c r="D4" s="102"/>
      <c r="E4" s="102"/>
      <c r="F4" s="81"/>
      <c r="G4" s="98" t="s">
        <v>2</v>
      </c>
      <c r="H4" s="99"/>
      <c r="I4" s="99"/>
      <c r="J4" s="100"/>
      <c r="K4" s="80" t="s">
        <v>3</v>
      </c>
      <c r="L4" s="80" t="s">
        <v>4</v>
      </c>
      <c r="M4" s="88"/>
      <c r="N4" s="89"/>
    </row>
    <row r="5" spans="1:14" ht="16.5" thickBot="1">
      <c r="A5" s="82"/>
      <c r="B5" s="82"/>
      <c r="C5" s="82"/>
      <c r="D5" s="103"/>
      <c r="E5" s="103"/>
      <c r="F5" s="82"/>
      <c r="G5" s="1" t="s">
        <v>5</v>
      </c>
      <c r="H5" s="1" t="s">
        <v>6</v>
      </c>
      <c r="I5" s="1" t="s">
        <v>7</v>
      </c>
      <c r="J5" s="1" t="s">
        <v>4</v>
      </c>
      <c r="K5" s="82"/>
      <c r="L5" s="82"/>
      <c r="M5" s="90"/>
      <c r="N5" s="91"/>
    </row>
    <row r="6" spans="1:13" ht="15.75">
      <c r="A6" s="59"/>
      <c r="B6" s="42">
        <v>1</v>
      </c>
      <c r="C6" s="45">
        <v>2</v>
      </c>
      <c r="D6" s="46">
        <v>3</v>
      </c>
      <c r="E6" s="46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12</v>
      </c>
      <c r="M6" s="60"/>
    </row>
    <row r="7" spans="1:13" s="5" customFormat="1" ht="15.75" customHeight="1">
      <c r="A7" s="71" t="s">
        <v>10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3" s="5" customFormat="1" ht="15.75" customHeight="1">
      <c r="A8" s="77" t="s">
        <v>36</v>
      </c>
      <c r="B8" s="77">
        <v>134</v>
      </c>
      <c r="C8" s="77">
        <v>28</v>
      </c>
      <c r="D8" s="96">
        <v>1.5</v>
      </c>
      <c r="E8" s="92" t="s">
        <v>11</v>
      </c>
      <c r="F8" s="39" t="s">
        <v>23</v>
      </c>
      <c r="G8" s="39"/>
      <c r="H8" s="39"/>
      <c r="I8" s="39"/>
      <c r="J8" s="39"/>
      <c r="K8" s="39">
        <v>4</v>
      </c>
      <c r="L8" s="49">
        <v>4</v>
      </c>
      <c r="M8" s="74" t="s">
        <v>39</v>
      </c>
    </row>
    <row r="9" spans="1:13" s="5" customFormat="1" ht="15.75" customHeight="1">
      <c r="A9" s="79"/>
      <c r="B9" s="79"/>
      <c r="C9" s="79"/>
      <c r="D9" s="108"/>
      <c r="E9" s="94"/>
      <c r="F9" s="27" t="s">
        <v>12</v>
      </c>
      <c r="G9" s="27"/>
      <c r="H9" s="27"/>
      <c r="I9" s="27"/>
      <c r="J9" s="27"/>
      <c r="K9" s="27">
        <v>4</v>
      </c>
      <c r="L9" s="50">
        <v>4</v>
      </c>
      <c r="M9" s="75"/>
    </row>
    <row r="10" spans="1:13" s="5" customFormat="1" ht="15.75" customHeight="1">
      <c r="A10" s="78"/>
      <c r="B10" s="78"/>
      <c r="C10" s="78"/>
      <c r="D10" s="97"/>
      <c r="E10" s="93"/>
      <c r="F10" s="27" t="s">
        <v>15</v>
      </c>
      <c r="G10" s="27"/>
      <c r="H10" s="27"/>
      <c r="I10" s="27"/>
      <c r="J10" s="27"/>
      <c r="K10" s="27">
        <v>5</v>
      </c>
      <c r="L10" s="50">
        <v>5</v>
      </c>
      <c r="M10" s="76"/>
    </row>
    <row r="11" spans="1:13" s="5" customFormat="1" ht="15.75" customHeight="1">
      <c r="A11" s="77" t="s">
        <v>36</v>
      </c>
      <c r="B11" s="77">
        <v>142</v>
      </c>
      <c r="C11" s="77">
        <v>4</v>
      </c>
      <c r="D11" s="96">
        <v>4.6</v>
      </c>
      <c r="E11" s="92" t="s">
        <v>11</v>
      </c>
      <c r="F11" s="27" t="s">
        <v>12</v>
      </c>
      <c r="G11" s="27"/>
      <c r="H11" s="27"/>
      <c r="I11" s="27"/>
      <c r="J11" s="27"/>
      <c r="K11" s="27">
        <v>16</v>
      </c>
      <c r="L11" s="50">
        <v>16</v>
      </c>
      <c r="M11" s="74" t="s">
        <v>39</v>
      </c>
    </row>
    <row r="12" spans="1:13" s="5" customFormat="1" ht="15.75" customHeight="1">
      <c r="A12" s="79"/>
      <c r="B12" s="79"/>
      <c r="C12" s="79"/>
      <c r="D12" s="108"/>
      <c r="E12" s="94"/>
      <c r="F12" s="27" t="s">
        <v>15</v>
      </c>
      <c r="G12" s="27"/>
      <c r="H12" s="27"/>
      <c r="I12" s="27"/>
      <c r="J12" s="27"/>
      <c r="K12" s="27">
        <v>16</v>
      </c>
      <c r="L12" s="50">
        <v>16</v>
      </c>
      <c r="M12" s="75"/>
    </row>
    <row r="13" spans="1:13" s="5" customFormat="1" ht="15.75" customHeight="1">
      <c r="A13" s="78"/>
      <c r="B13" s="78"/>
      <c r="C13" s="78"/>
      <c r="D13" s="97"/>
      <c r="E13" s="93"/>
      <c r="F13" s="27" t="s">
        <v>14</v>
      </c>
      <c r="G13" s="27"/>
      <c r="H13" s="27"/>
      <c r="I13" s="27"/>
      <c r="J13" s="27"/>
      <c r="K13" s="27">
        <v>4</v>
      </c>
      <c r="L13" s="50">
        <v>4</v>
      </c>
      <c r="M13" s="76"/>
    </row>
    <row r="14" spans="1:13" s="5" customFormat="1" ht="15.75" customHeight="1">
      <c r="A14" s="77" t="s">
        <v>37</v>
      </c>
      <c r="B14" s="77">
        <v>6</v>
      </c>
      <c r="C14" s="77">
        <v>12</v>
      </c>
      <c r="D14" s="96">
        <v>1.8</v>
      </c>
      <c r="E14" s="92" t="s">
        <v>16</v>
      </c>
      <c r="F14" s="27" t="s">
        <v>17</v>
      </c>
      <c r="G14" s="27">
        <v>9</v>
      </c>
      <c r="H14" s="27">
        <v>23</v>
      </c>
      <c r="I14" s="27">
        <v>7</v>
      </c>
      <c r="J14" s="27">
        <f>G14+H14+I14</f>
        <v>39</v>
      </c>
      <c r="K14" s="27">
        <v>12</v>
      </c>
      <c r="L14" s="50">
        <f>J14+K14</f>
        <v>51</v>
      </c>
      <c r="M14" s="70" t="s">
        <v>38</v>
      </c>
    </row>
    <row r="15" spans="1:13" s="5" customFormat="1" ht="18" customHeight="1">
      <c r="A15" s="78"/>
      <c r="B15" s="78"/>
      <c r="C15" s="78"/>
      <c r="D15" s="97"/>
      <c r="E15" s="93"/>
      <c r="F15" s="27" t="s">
        <v>13</v>
      </c>
      <c r="G15" s="27"/>
      <c r="H15" s="27"/>
      <c r="I15" s="27"/>
      <c r="J15" s="27"/>
      <c r="K15" s="27">
        <v>4</v>
      </c>
      <c r="L15" s="50">
        <f>J15+K15</f>
        <v>4</v>
      </c>
      <c r="M15" s="69"/>
    </row>
    <row r="16" spans="1:13" s="5" customFormat="1" ht="18" customHeight="1">
      <c r="A16" s="27" t="s">
        <v>37</v>
      </c>
      <c r="B16" s="47">
        <v>15</v>
      </c>
      <c r="C16" s="27">
        <v>13</v>
      </c>
      <c r="D16" s="30">
        <v>1.3</v>
      </c>
      <c r="E16" s="28" t="s">
        <v>16</v>
      </c>
      <c r="F16" s="27" t="s">
        <v>17</v>
      </c>
      <c r="G16" s="27">
        <v>5</v>
      </c>
      <c r="H16" s="27">
        <v>25</v>
      </c>
      <c r="I16" s="27">
        <v>6</v>
      </c>
      <c r="J16" s="27">
        <f>G16+H16+I16</f>
        <v>36</v>
      </c>
      <c r="K16" s="27">
        <v>18</v>
      </c>
      <c r="L16" s="50">
        <f>J16+K16</f>
        <v>54</v>
      </c>
      <c r="M16" s="55" t="s">
        <v>39</v>
      </c>
    </row>
    <row r="17" spans="1:13" s="5" customFormat="1" ht="18" customHeight="1">
      <c r="A17" s="27" t="s">
        <v>37</v>
      </c>
      <c r="B17" s="48">
        <v>16</v>
      </c>
      <c r="C17" s="38">
        <v>3</v>
      </c>
      <c r="D17" s="41">
        <v>3.5</v>
      </c>
      <c r="E17" s="40" t="s">
        <v>16</v>
      </c>
      <c r="F17" s="27" t="s">
        <v>17</v>
      </c>
      <c r="G17" s="27">
        <v>1</v>
      </c>
      <c r="H17" s="27">
        <v>14</v>
      </c>
      <c r="I17" s="27">
        <v>4</v>
      </c>
      <c r="J17" s="27">
        <f>G17+H17+I17</f>
        <v>19</v>
      </c>
      <c r="K17" s="27">
        <v>63</v>
      </c>
      <c r="L17" s="50">
        <f aca="true" t="shared" si="0" ref="L17:L26">J17+K17</f>
        <v>82</v>
      </c>
      <c r="M17" s="55" t="s">
        <v>39</v>
      </c>
    </row>
    <row r="18" spans="1:13" s="5" customFormat="1" ht="18" customHeight="1">
      <c r="A18" s="77" t="s">
        <v>37</v>
      </c>
      <c r="B18" s="77">
        <v>129</v>
      </c>
      <c r="C18" s="77">
        <v>13</v>
      </c>
      <c r="D18" s="96">
        <v>10.9</v>
      </c>
      <c r="E18" s="92" t="s">
        <v>16</v>
      </c>
      <c r="F18" s="27" t="s">
        <v>17</v>
      </c>
      <c r="G18" s="27">
        <v>64</v>
      </c>
      <c r="H18" s="27">
        <v>63</v>
      </c>
      <c r="I18" s="27">
        <v>10</v>
      </c>
      <c r="J18" s="27">
        <f>G18+H18+I18</f>
        <v>137</v>
      </c>
      <c r="K18" s="27">
        <v>202</v>
      </c>
      <c r="L18" s="50">
        <f t="shared" si="0"/>
        <v>339</v>
      </c>
      <c r="M18" s="70" t="s">
        <v>38</v>
      </c>
    </row>
    <row r="19" spans="1:13" s="5" customFormat="1" ht="18" customHeight="1">
      <c r="A19" s="78"/>
      <c r="B19" s="78"/>
      <c r="C19" s="78"/>
      <c r="D19" s="97"/>
      <c r="E19" s="93"/>
      <c r="F19" s="27" t="s">
        <v>12</v>
      </c>
      <c r="G19" s="27"/>
      <c r="H19" s="27"/>
      <c r="I19" s="27"/>
      <c r="J19" s="27"/>
      <c r="K19" s="27">
        <v>29</v>
      </c>
      <c r="L19" s="50">
        <f t="shared" si="0"/>
        <v>29</v>
      </c>
      <c r="M19" s="69"/>
    </row>
    <row r="20" spans="1:13" s="5" customFormat="1" ht="18" customHeight="1">
      <c r="A20" s="77" t="s">
        <v>37</v>
      </c>
      <c r="B20" s="77">
        <v>166</v>
      </c>
      <c r="C20" s="77">
        <v>10</v>
      </c>
      <c r="D20" s="96">
        <v>4.2</v>
      </c>
      <c r="E20" s="92" t="s">
        <v>16</v>
      </c>
      <c r="F20" s="27" t="s">
        <v>17</v>
      </c>
      <c r="G20" s="27">
        <v>7</v>
      </c>
      <c r="H20" s="27">
        <v>26</v>
      </c>
      <c r="I20" s="27">
        <v>6</v>
      </c>
      <c r="J20" s="27">
        <f aca="true" t="shared" si="1" ref="J20:J26">G20+H20+I20</f>
        <v>39</v>
      </c>
      <c r="K20" s="27">
        <v>97</v>
      </c>
      <c r="L20" s="50">
        <f t="shared" si="0"/>
        <v>136</v>
      </c>
      <c r="M20" s="74" t="s">
        <v>39</v>
      </c>
    </row>
    <row r="21" spans="1:13" s="5" customFormat="1" ht="18" customHeight="1">
      <c r="A21" s="78"/>
      <c r="B21" s="78"/>
      <c r="C21" s="78"/>
      <c r="D21" s="97"/>
      <c r="E21" s="93"/>
      <c r="F21" s="27" t="s">
        <v>12</v>
      </c>
      <c r="G21" s="27"/>
      <c r="H21" s="27"/>
      <c r="I21" s="27"/>
      <c r="J21" s="27"/>
      <c r="K21" s="27">
        <v>11</v>
      </c>
      <c r="L21" s="50">
        <f t="shared" si="0"/>
        <v>11</v>
      </c>
      <c r="M21" s="76"/>
    </row>
    <row r="22" spans="1:13" s="5" customFormat="1" ht="15.75" customHeight="1">
      <c r="A22" s="77" t="s">
        <v>37</v>
      </c>
      <c r="B22" s="77">
        <v>80</v>
      </c>
      <c r="C22" s="77">
        <v>18</v>
      </c>
      <c r="D22" s="96">
        <v>2.9</v>
      </c>
      <c r="E22" s="92" t="s">
        <v>16</v>
      </c>
      <c r="F22" s="39" t="s">
        <v>17</v>
      </c>
      <c r="G22" s="39">
        <v>2</v>
      </c>
      <c r="H22" s="39">
        <v>12</v>
      </c>
      <c r="I22" s="39">
        <v>4</v>
      </c>
      <c r="J22" s="27">
        <f t="shared" si="1"/>
        <v>18</v>
      </c>
      <c r="K22" s="39">
        <v>21</v>
      </c>
      <c r="L22" s="50">
        <f t="shared" si="0"/>
        <v>39</v>
      </c>
      <c r="M22" s="74" t="s">
        <v>39</v>
      </c>
    </row>
    <row r="23" spans="1:13" s="5" customFormat="1" ht="15.75" customHeight="1">
      <c r="A23" s="78"/>
      <c r="B23" s="78"/>
      <c r="C23" s="78"/>
      <c r="D23" s="97"/>
      <c r="E23" s="93"/>
      <c r="F23" s="27" t="s">
        <v>12</v>
      </c>
      <c r="G23" s="27">
        <v>5</v>
      </c>
      <c r="H23" s="27">
        <v>6</v>
      </c>
      <c r="I23" s="27"/>
      <c r="J23" s="27">
        <f t="shared" si="1"/>
        <v>11</v>
      </c>
      <c r="K23" s="27">
        <v>31</v>
      </c>
      <c r="L23" s="50">
        <f t="shared" si="0"/>
        <v>42</v>
      </c>
      <c r="M23" s="76"/>
    </row>
    <row r="24" spans="1:13" s="6" customFormat="1" ht="19.5" customHeight="1">
      <c r="A24" s="27" t="s">
        <v>37</v>
      </c>
      <c r="B24" s="47">
        <v>57</v>
      </c>
      <c r="C24" s="27">
        <v>21</v>
      </c>
      <c r="D24" s="28">
        <v>1.3</v>
      </c>
      <c r="E24" s="28" t="s">
        <v>16</v>
      </c>
      <c r="F24" s="27" t="s">
        <v>17</v>
      </c>
      <c r="G24" s="27">
        <v>1</v>
      </c>
      <c r="H24" s="27">
        <v>14</v>
      </c>
      <c r="I24" s="27">
        <v>8</v>
      </c>
      <c r="J24" s="27">
        <f t="shared" si="1"/>
        <v>23</v>
      </c>
      <c r="K24" s="27">
        <v>12</v>
      </c>
      <c r="L24" s="50">
        <f t="shared" si="0"/>
        <v>35</v>
      </c>
      <c r="M24" s="56" t="s">
        <v>39</v>
      </c>
    </row>
    <row r="25" spans="1:13" s="6" customFormat="1" ht="16.5" customHeight="1">
      <c r="A25" s="27" t="s">
        <v>37</v>
      </c>
      <c r="B25" s="48">
        <v>134</v>
      </c>
      <c r="C25" s="38">
        <v>2</v>
      </c>
      <c r="D25" s="40">
        <v>1.9</v>
      </c>
      <c r="E25" s="40" t="s">
        <v>11</v>
      </c>
      <c r="F25" s="27" t="s">
        <v>12</v>
      </c>
      <c r="G25" s="27">
        <v>15</v>
      </c>
      <c r="H25" s="27">
        <v>6</v>
      </c>
      <c r="I25" s="27"/>
      <c r="J25" s="27">
        <f t="shared" si="1"/>
        <v>21</v>
      </c>
      <c r="K25" s="27">
        <v>50</v>
      </c>
      <c r="L25" s="50">
        <f t="shared" si="0"/>
        <v>71</v>
      </c>
      <c r="M25" s="56" t="s">
        <v>39</v>
      </c>
    </row>
    <row r="26" spans="1:13" s="6" customFormat="1" ht="19.5" customHeight="1">
      <c r="A26" s="27" t="s">
        <v>37</v>
      </c>
      <c r="B26" s="48">
        <v>70</v>
      </c>
      <c r="C26" s="38">
        <v>54</v>
      </c>
      <c r="D26" s="40">
        <v>2</v>
      </c>
      <c r="E26" s="40" t="s">
        <v>16</v>
      </c>
      <c r="F26" s="27" t="s">
        <v>17</v>
      </c>
      <c r="G26" s="27">
        <v>2</v>
      </c>
      <c r="H26" s="27">
        <v>38</v>
      </c>
      <c r="I26" s="27">
        <v>19</v>
      </c>
      <c r="J26" s="27">
        <f t="shared" si="1"/>
        <v>59</v>
      </c>
      <c r="K26" s="27">
        <v>9</v>
      </c>
      <c r="L26" s="50">
        <f t="shared" si="0"/>
        <v>68</v>
      </c>
      <c r="M26" s="56" t="s">
        <v>39</v>
      </c>
    </row>
    <row r="27" spans="1:13" s="5" customFormat="1" ht="18" customHeight="1">
      <c r="A27" s="63" t="s">
        <v>18</v>
      </c>
      <c r="B27" s="64"/>
      <c r="C27" s="4"/>
      <c r="D27" s="23">
        <f>SUM(D8:D26)</f>
        <v>35.9</v>
      </c>
      <c r="E27" s="18"/>
      <c r="F27" s="4"/>
      <c r="G27" s="31">
        <f aca="true" t="shared" si="2" ref="G27:L27">SUM(G8:G26)</f>
        <v>111</v>
      </c>
      <c r="H27" s="31">
        <f t="shared" si="2"/>
        <v>227</v>
      </c>
      <c r="I27" s="31">
        <f t="shared" si="2"/>
        <v>64</v>
      </c>
      <c r="J27" s="31">
        <f t="shared" si="2"/>
        <v>402</v>
      </c>
      <c r="K27" s="31">
        <f t="shared" si="2"/>
        <v>608</v>
      </c>
      <c r="L27" s="51">
        <f t="shared" si="2"/>
        <v>1010</v>
      </c>
      <c r="M27" s="55"/>
    </row>
    <row r="28" spans="1:13" s="5" customFormat="1" ht="18.75" customHeight="1">
      <c r="A28" s="71" t="s">
        <v>20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/>
    </row>
    <row r="29" spans="1:13" s="5" customFormat="1" ht="18" customHeight="1">
      <c r="A29" s="27" t="s">
        <v>36</v>
      </c>
      <c r="B29" s="47">
        <v>190</v>
      </c>
      <c r="C29" s="27">
        <v>2</v>
      </c>
      <c r="D29" s="28">
        <v>2.4</v>
      </c>
      <c r="E29" s="28" t="s">
        <v>16</v>
      </c>
      <c r="F29" s="27" t="s">
        <v>17</v>
      </c>
      <c r="G29" s="27"/>
      <c r="H29" s="27">
        <v>9</v>
      </c>
      <c r="I29" s="27">
        <v>2</v>
      </c>
      <c r="J29" s="27">
        <f aca="true" t="shared" si="3" ref="J29:J46">G29+H29+I29</f>
        <v>11</v>
      </c>
      <c r="K29" s="27">
        <v>20</v>
      </c>
      <c r="L29" s="50">
        <f>J29+K29</f>
        <v>31</v>
      </c>
      <c r="M29" s="55" t="s">
        <v>39</v>
      </c>
    </row>
    <row r="30" spans="1:13" s="5" customFormat="1" ht="27.75" customHeight="1">
      <c r="A30" s="27" t="s">
        <v>36</v>
      </c>
      <c r="B30" s="47">
        <v>190</v>
      </c>
      <c r="C30" s="27">
        <v>12</v>
      </c>
      <c r="D30" s="30">
        <v>4</v>
      </c>
      <c r="E30" s="28" t="s">
        <v>16</v>
      </c>
      <c r="F30" s="27" t="s">
        <v>17</v>
      </c>
      <c r="G30" s="27">
        <v>2</v>
      </c>
      <c r="H30" s="27">
        <v>22</v>
      </c>
      <c r="I30" s="27">
        <v>4</v>
      </c>
      <c r="J30" s="27">
        <f t="shared" si="3"/>
        <v>28</v>
      </c>
      <c r="K30" s="27">
        <v>57</v>
      </c>
      <c r="L30" s="50">
        <f aca="true" t="shared" si="4" ref="L30:L72">J30+K30</f>
        <v>85</v>
      </c>
      <c r="M30" s="61" t="s">
        <v>38</v>
      </c>
    </row>
    <row r="31" spans="1:13" s="5" customFormat="1" ht="18" customHeight="1">
      <c r="A31" s="77" t="s">
        <v>36</v>
      </c>
      <c r="B31" s="77">
        <v>186</v>
      </c>
      <c r="C31" s="77">
        <v>8</v>
      </c>
      <c r="D31" s="96">
        <v>7.5</v>
      </c>
      <c r="E31" s="92" t="s">
        <v>16</v>
      </c>
      <c r="F31" s="27" t="s">
        <v>17</v>
      </c>
      <c r="G31" s="27"/>
      <c r="H31" s="27">
        <v>9</v>
      </c>
      <c r="I31" s="27">
        <v>5</v>
      </c>
      <c r="J31" s="27">
        <f t="shared" si="3"/>
        <v>14</v>
      </c>
      <c r="K31" s="27">
        <v>57</v>
      </c>
      <c r="L31" s="50">
        <f t="shared" si="4"/>
        <v>71</v>
      </c>
      <c r="M31" s="70" t="s">
        <v>38</v>
      </c>
    </row>
    <row r="32" spans="1:13" s="5" customFormat="1" ht="18" customHeight="1">
      <c r="A32" s="78"/>
      <c r="B32" s="78"/>
      <c r="C32" s="78"/>
      <c r="D32" s="97"/>
      <c r="E32" s="93"/>
      <c r="F32" s="27" t="s">
        <v>12</v>
      </c>
      <c r="G32" s="27"/>
      <c r="H32" s="27"/>
      <c r="I32" s="27"/>
      <c r="J32" s="27"/>
      <c r="K32" s="27">
        <v>14</v>
      </c>
      <c r="L32" s="50">
        <f t="shared" si="4"/>
        <v>14</v>
      </c>
      <c r="M32" s="69"/>
    </row>
    <row r="33" spans="1:13" s="5" customFormat="1" ht="31.5" customHeight="1">
      <c r="A33" s="27" t="s">
        <v>37</v>
      </c>
      <c r="B33" s="47">
        <v>62</v>
      </c>
      <c r="C33" s="27">
        <v>29</v>
      </c>
      <c r="D33" s="30">
        <v>1.6</v>
      </c>
      <c r="E33" s="28" t="s">
        <v>16</v>
      </c>
      <c r="F33" s="27" t="s">
        <v>17</v>
      </c>
      <c r="G33" s="27">
        <v>10</v>
      </c>
      <c r="H33" s="27">
        <v>34</v>
      </c>
      <c r="I33" s="27">
        <v>5</v>
      </c>
      <c r="J33" s="27">
        <f t="shared" si="3"/>
        <v>49</v>
      </c>
      <c r="K33" s="27">
        <v>25</v>
      </c>
      <c r="L33" s="50">
        <f t="shared" si="4"/>
        <v>74</v>
      </c>
      <c r="M33" s="61" t="s">
        <v>38</v>
      </c>
    </row>
    <row r="34" spans="1:13" s="5" customFormat="1" ht="15.75" customHeight="1">
      <c r="A34" s="77" t="s">
        <v>37</v>
      </c>
      <c r="B34" s="77">
        <v>61</v>
      </c>
      <c r="C34" s="77">
        <v>34</v>
      </c>
      <c r="D34" s="92">
        <v>1.7</v>
      </c>
      <c r="E34" s="92" t="s">
        <v>16</v>
      </c>
      <c r="F34" s="39" t="s">
        <v>17</v>
      </c>
      <c r="G34" s="39">
        <v>2</v>
      </c>
      <c r="H34" s="39">
        <v>17</v>
      </c>
      <c r="I34" s="39">
        <v>2</v>
      </c>
      <c r="J34" s="27">
        <f t="shared" si="3"/>
        <v>21</v>
      </c>
      <c r="K34" s="39">
        <v>11</v>
      </c>
      <c r="L34" s="50">
        <f t="shared" si="4"/>
        <v>32</v>
      </c>
      <c r="M34" s="70" t="s">
        <v>38</v>
      </c>
    </row>
    <row r="35" spans="1:13" s="5" customFormat="1" ht="15.75" customHeight="1">
      <c r="A35" s="78"/>
      <c r="B35" s="78"/>
      <c r="C35" s="78"/>
      <c r="D35" s="93"/>
      <c r="E35" s="93"/>
      <c r="F35" s="39" t="s">
        <v>12</v>
      </c>
      <c r="G35" s="39"/>
      <c r="H35" s="39"/>
      <c r="I35" s="39"/>
      <c r="J35" s="27"/>
      <c r="K35" s="39">
        <v>14</v>
      </c>
      <c r="L35" s="50">
        <f t="shared" si="4"/>
        <v>14</v>
      </c>
      <c r="M35" s="69"/>
    </row>
    <row r="36" spans="1:13" s="5" customFormat="1" ht="15.75" customHeight="1">
      <c r="A36" s="27" t="s">
        <v>37</v>
      </c>
      <c r="B36" s="47">
        <v>74</v>
      </c>
      <c r="C36" s="27">
        <v>42</v>
      </c>
      <c r="D36" s="28">
        <v>1.1</v>
      </c>
      <c r="E36" s="28" t="s">
        <v>16</v>
      </c>
      <c r="F36" s="27" t="s">
        <v>17</v>
      </c>
      <c r="G36" s="27">
        <v>1</v>
      </c>
      <c r="H36" s="27">
        <v>8</v>
      </c>
      <c r="I36" s="27">
        <v>1</v>
      </c>
      <c r="J36" s="27">
        <f t="shared" si="3"/>
        <v>10</v>
      </c>
      <c r="K36" s="27">
        <v>19</v>
      </c>
      <c r="L36" s="50">
        <f t="shared" si="4"/>
        <v>29</v>
      </c>
      <c r="M36" s="55" t="s">
        <v>39</v>
      </c>
    </row>
    <row r="37" spans="1:13" s="5" customFormat="1" ht="27.75" customHeight="1">
      <c r="A37" s="27" t="s">
        <v>37</v>
      </c>
      <c r="B37" s="47">
        <v>49</v>
      </c>
      <c r="C37" s="27">
        <v>21</v>
      </c>
      <c r="D37" s="28">
        <v>5.9</v>
      </c>
      <c r="E37" s="28" t="s">
        <v>16</v>
      </c>
      <c r="F37" s="27" t="s">
        <v>17</v>
      </c>
      <c r="G37" s="27">
        <v>57</v>
      </c>
      <c r="H37" s="27">
        <v>30</v>
      </c>
      <c r="I37" s="27">
        <v>4</v>
      </c>
      <c r="J37" s="27">
        <f t="shared" si="3"/>
        <v>91</v>
      </c>
      <c r="K37" s="27">
        <v>49</v>
      </c>
      <c r="L37" s="50">
        <f t="shared" si="4"/>
        <v>140</v>
      </c>
      <c r="M37" s="61" t="s">
        <v>38</v>
      </c>
    </row>
    <row r="38" spans="1:13" s="5" customFormat="1" ht="15.75" customHeight="1">
      <c r="A38" s="77" t="s">
        <v>37</v>
      </c>
      <c r="B38" s="77">
        <v>76</v>
      </c>
      <c r="C38" s="77">
        <v>3</v>
      </c>
      <c r="D38" s="92">
        <v>2.3</v>
      </c>
      <c r="E38" s="92" t="s">
        <v>16</v>
      </c>
      <c r="F38" s="27" t="s">
        <v>17</v>
      </c>
      <c r="G38" s="27">
        <v>15</v>
      </c>
      <c r="H38" s="27">
        <v>12</v>
      </c>
      <c r="I38" s="27">
        <v>1</v>
      </c>
      <c r="J38" s="27">
        <f t="shared" si="3"/>
        <v>28</v>
      </c>
      <c r="K38" s="27">
        <v>14</v>
      </c>
      <c r="L38" s="50">
        <f t="shared" si="4"/>
        <v>42</v>
      </c>
      <c r="M38" s="74" t="s">
        <v>39</v>
      </c>
    </row>
    <row r="39" spans="1:13" s="5" customFormat="1" ht="15.75" customHeight="1">
      <c r="A39" s="79"/>
      <c r="B39" s="79"/>
      <c r="C39" s="78"/>
      <c r="D39" s="93"/>
      <c r="E39" s="94"/>
      <c r="F39" s="27" t="s">
        <v>12</v>
      </c>
      <c r="G39" s="27"/>
      <c r="H39" s="27"/>
      <c r="I39" s="27"/>
      <c r="J39" s="27"/>
      <c r="K39" s="27">
        <v>2</v>
      </c>
      <c r="L39" s="50">
        <f t="shared" si="4"/>
        <v>2</v>
      </c>
      <c r="M39" s="75"/>
    </row>
    <row r="40" spans="1:13" s="5" customFormat="1" ht="15.75" customHeight="1">
      <c r="A40" s="79"/>
      <c r="B40" s="79"/>
      <c r="C40" s="77">
        <v>9</v>
      </c>
      <c r="D40" s="92">
        <v>5.3</v>
      </c>
      <c r="E40" s="94"/>
      <c r="F40" s="27" t="s">
        <v>17</v>
      </c>
      <c r="G40" s="27">
        <v>35</v>
      </c>
      <c r="H40" s="27">
        <v>26</v>
      </c>
      <c r="I40" s="27">
        <v>4</v>
      </c>
      <c r="J40" s="27">
        <f t="shared" si="3"/>
        <v>65</v>
      </c>
      <c r="K40" s="27">
        <v>32</v>
      </c>
      <c r="L40" s="50">
        <f t="shared" si="4"/>
        <v>97</v>
      </c>
      <c r="M40" s="75"/>
    </row>
    <row r="41" spans="1:13" s="5" customFormat="1" ht="15.75" customHeight="1">
      <c r="A41" s="79"/>
      <c r="B41" s="79"/>
      <c r="C41" s="78"/>
      <c r="D41" s="93"/>
      <c r="E41" s="94"/>
      <c r="F41" s="27" t="s">
        <v>12</v>
      </c>
      <c r="G41" s="27"/>
      <c r="H41" s="27"/>
      <c r="I41" s="27"/>
      <c r="J41" s="27"/>
      <c r="K41" s="27">
        <v>4</v>
      </c>
      <c r="L41" s="50">
        <f t="shared" si="4"/>
        <v>4</v>
      </c>
      <c r="M41" s="75"/>
    </row>
    <row r="42" spans="1:13" s="5" customFormat="1" ht="15.75" customHeight="1">
      <c r="A42" s="79"/>
      <c r="B42" s="79"/>
      <c r="C42" s="77">
        <v>10</v>
      </c>
      <c r="D42" s="92">
        <v>2.3</v>
      </c>
      <c r="E42" s="94"/>
      <c r="F42" s="27" t="s">
        <v>17</v>
      </c>
      <c r="G42" s="27">
        <v>15</v>
      </c>
      <c r="H42" s="27">
        <v>12</v>
      </c>
      <c r="I42" s="27">
        <v>1</v>
      </c>
      <c r="J42" s="27">
        <f t="shared" si="3"/>
        <v>28</v>
      </c>
      <c r="K42" s="27">
        <v>14</v>
      </c>
      <c r="L42" s="50">
        <f t="shared" si="4"/>
        <v>42</v>
      </c>
      <c r="M42" s="75"/>
    </row>
    <row r="43" spans="1:13" s="5" customFormat="1" ht="15.75" customHeight="1">
      <c r="A43" s="78"/>
      <c r="B43" s="78"/>
      <c r="C43" s="78"/>
      <c r="D43" s="93"/>
      <c r="E43" s="93"/>
      <c r="F43" s="27" t="s">
        <v>12</v>
      </c>
      <c r="G43" s="27"/>
      <c r="H43" s="27"/>
      <c r="I43" s="27"/>
      <c r="J43" s="27"/>
      <c r="K43" s="27">
        <v>2</v>
      </c>
      <c r="L43" s="50">
        <f t="shared" si="4"/>
        <v>2</v>
      </c>
      <c r="M43" s="76"/>
    </row>
    <row r="44" spans="1:13" s="5" customFormat="1" ht="22.5" customHeight="1">
      <c r="A44" s="27" t="s">
        <v>37</v>
      </c>
      <c r="B44" s="47">
        <v>82</v>
      </c>
      <c r="C44" s="27">
        <v>15</v>
      </c>
      <c r="D44" s="28">
        <v>5.2</v>
      </c>
      <c r="E44" s="28" t="s">
        <v>16</v>
      </c>
      <c r="F44" s="27" t="s">
        <v>17</v>
      </c>
      <c r="G44" s="27">
        <v>21</v>
      </c>
      <c r="H44" s="27">
        <v>22</v>
      </c>
      <c r="I44" s="27">
        <v>2</v>
      </c>
      <c r="J44" s="27">
        <f t="shared" si="3"/>
        <v>45</v>
      </c>
      <c r="K44" s="27">
        <v>30</v>
      </c>
      <c r="L44" s="50">
        <f t="shared" si="4"/>
        <v>75</v>
      </c>
      <c r="M44" s="55" t="s">
        <v>39</v>
      </c>
    </row>
    <row r="45" spans="1:13" s="5" customFormat="1" ht="30" customHeight="1">
      <c r="A45" s="27" t="s">
        <v>37</v>
      </c>
      <c r="B45" s="48">
        <v>64</v>
      </c>
      <c r="C45" s="38">
        <v>30</v>
      </c>
      <c r="D45" s="40">
        <v>2.5</v>
      </c>
      <c r="E45" s="40" t="s">
        <v>16</v>
      </c>
      <c r="F45" s="27" t="s">
        <v>17</v>
      </c>
      <c r="G45" s="27">
        <v>2</v>
      </c>
      <c r="H45" s="27">
        <v>18</v>
      </c>
      <c r="I45" s="27">
        <v>3</v>
      </c>
      <c r="J45" s="27">
        <f t="shared" si="3"/>
        <v>23</v>
      </c>
      <c r="K45" s="27">
        <v>51</v>
      </c>
      <c r="L45" s="50">
        <f t="shared" si="4"/>
        <v>74</v>
      </c>
      <c r="M45" s="61" t="s">
        <v>38</v>
      </c>
    </row>
    <row r="46" spans="1:13" s="5" customFormat="1" ht="33.75" customHeight="1">
      <c r="A46" s="27" t="s">
        <v>37</v>
      </c>
      <c r="B46" s="47">
        <v>74</v>
      </c>
      <c r="C46" s="27">
        <v>40</v>
      </c>
      <c r="D46" s="28">
        <v>1.2</v>
      </c>
      <c r="E46" s="28" t="s">
        <v>16</v>
      </c>
      <c r="F46" s="27" t="s">
        <v>17</v>
      </c>
      <c r="G46" s="27">
        <v>1</v>
      </c>
      <c r="H46" s="27">
        <v>20</v>
      </c>
      <c r="I46" s="27">
        <v>3</v>
      </c>
      <c r="J46" s="27">
        <f t="shared" si="3"/>
        <v>24</v>
      </c>
      <c r="K46" s="27">
        <v>22</v>
      </c>
      <c r="L46" s="50">
        <f t="shared" si="4"/>
        <v>46</v>
      </c>
      <c r="M46" s="61" t="s">
        <v>38</v>
      </c>
    </row>
    <row r="47" spans="1:13" s="5" customFormat="1" ht="20.25" customHeight="1">
      <c r="A47" s="63" t="s">
        <v>18</v>
      </c>
      <c r="B47" s="64"/>
      <c r="C47" s="4"/>
      <c r="D47" s="23">
        <f>SUM(D29:D46)</f>
        <v>43.00000000000001</v>
      </c>
      <c r="E47" s="18"/>
      <c r="F47" s="4"/>
      <c r="G47" s="18">
        <f aca="true" t="shared" si="5" ref="G47:L47">SUM(G29:G46)</f>
        <v>161</v>
      </c>
      <c r="H47" s="18">
        <f t="shared" si="5"/>
        <v>239</v>
      </c>
      <c r="I47" s="18">
        <f t="shared" si="5"/>
        <v>37</v>
      </c>
      <c r="J47" s="18">
        <f t="shared" si="5"/>
        <v>437</v>
      </c>
      <c r="K47" s="18">
        <f t="shared" si="5"/>
        <v>437</v>
      </c>
      <c r="L47" s="52">
        <f t="shared" si="5"/>
        <v>874</v>
      </c>
      <c r="M47" s="55"/>
    </row>
    <row r="48" spans="1:13" s="5" customFormat="1" ht="19.5" customHeight="1">
      <c r="A48" s="71" t="s">
        <v>19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</row>
    <row r="49" spans="1:13" s="5" customFormat="1" ht="19.5" customHeight="1">
      <c r="A49" s="77" t="s">
        <v>36</v>
      </c>
      <c r="B49" s="77">
        <v>120</v>
      </c>
      <c r="C49" s="77">
        <v>5</v>
      </c>
      <c r="D49" s="96">
        <v>12.3</v>
      </c>
      <c r="E49" s="92" t="s">
        <v>16</v>
      </c>
      <c r="F49" s="27" t="s">
        <v>17</v>
      </c>
      <c r="G49" s="27">
        <v>3</v>
      </c>
      <c r="H49" s="27">
        <v>48</v>
      </c>
      <c r="I49" s="27">
        <v>22</v>
      </c>
      <c r="J49" s="27">
        <f>G49+H49+I49</f>
        <v>73</v>
      </c>
      <c r="K49" s="27">
        <v>195</v>
      </c>
      <c r="L49" s="50">
        <f t="shared" si="4"/>
        <v>268</v>
      </c>
      <c r="M49" s="70" t="s">
        <v>38</v>
      </c>
    </row>
    <row r="50" spans="1:13" s="5" customFormat="1" ht="18.75" customHeight="1">
      <c r="A50" s="78"/>
      <c r="B50" s="76"/>
      <c r="C50" s="76"/>
      <c r="D50" s="95"/>
      <c r="E50" s="95"/>
      <c r="F50" s="27" t="s">
        <v>12</v>
      </c>
      <c r="G50" s="27"/>
      <c r="H50" s="27"/>
      <c r="I50" s="27"/>
      <c r="J50" s="27"/>
      <c r="K50" s="27">
        <v>91</v>
      </c>
      <c r="L50" s="50">
        <f t="shared" si="4"/>
        <v>91</v>
      </c>
      <c r="M50" s="69"/>
    </row>
    <row r="51" spans="1:13" s="5" customFormat="1" ht="18.75" customHeight="1">
      <c r="A51" s="77" t="s">
        <v>37</v>
      </c>
      <c r="B51" s="77">
        <v>116</v>
      </c>
      <c r="C51" s="77">
        <v>5</v>
      </c>
      <c r="D51" s="96">
        <v>5.8</v>
      </c>
      <c r="E51" s="92" t="s">
        <v>16</v>
      </c>
      <c r="F51" s="27" t="s">
        <v>17</v>
      </c>
      <c r="G51" s="27">
        <v>4</v>
      </c>
      <c r="H51" s="27">
        <v>36</v>
      </c>
      <c r="I51" s="27">
        <v>9</v>
      </c>
      <c r="J51" s="27">
        <f>G51+H51+I51</f>
        <v>49</v>
      </c>
      <c r="K51" s="27">
        <v>107</v>
      </c>
      <c r="L51" s="50">
        <f t="shared" si="4"/>
        <v>156</v>
      </c>
      <c r="M51" s="70" t="s">
        <v>38</v>
      </c>
    </row>
    <row r="52" spans="1:13" s="5" customFormat="1" ht="19.5" customHeight="1">
      <c r="A52" s="78"/>
      <c r="B52" s="76"/>
      <c r="C52" s="76"/>
      <c r="D52" s="95"/>
      <c r="E52" s="95"/>
      <c r="F52" s="27" t="s">
        <v>12</v>
      </c>
      <c r="G52" s="27"/>
      <c r="H52" s="27"/>
      <c r="I52" s="27"/>
      <c r="J52" s="27"/>
      <c r="K52" s="27">
        <v>57</v>
      </c>
      <c r="L52" s="50">
        <f t="shared" si="4"/>
        <v>57</v>
      </c>
      <c r="M52" s="69"/>
    </row>
    <row r="53" spans="1:13" s="25" customFormat="1" ht="23.25" customHeight="1">
      <c r="A53" s="63" t="s">
        <v>18</v>
      </c>
      <c r="B53" s="64"/>
      <c r="C53" s="32"/>
      <c r="D53" s="34">
        <f>D49+D51</f>
        <v>18.1</v>
      </c>
      <c r="E53" s="33"/>
      <c r="F53" s="4"/>
      <c r="G53" s="35">
        <f>G49+G51</f>
        <v>7</v>
      </c>
      <c r="H53" s="35">
        <f>H49+H51</f>
        <v>84</v>
      </c>
      <c r="I53" s="35">
        <f>I49+I51</f>
        <v>31</v>
      </c>
      <c r="J53" s="35">
        <f>J49+J51</f>
        <v>122</v>
      </c>
      <c r="K53" s="35">
        <f>K49+K50+K51+K52</f>
        <v>450</v>
      </c>
      <c r="L53" s="53">
        <f t="shared" si="4"/>
        <v>572</v>
      </c>
      <c r="M53" s="57"/>
    </row>
    <row r="54" spans="1:13" s="5" customFormat="1" ht="19.5" customHeight="1">
      <c r="A54" s="71" t="s">
        <v>21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3"/>
    </row>
    <row r="55" spans="1:13" s="5" customFormat="1" ht="17.25" customHeight="1">
      <c r="A55" s="77" t="s">
        <v>36</v>
      </c>
      <c r="B55" s="77">
        <v>12</v>
      </c>
      <c r="C55" s="77">
        <v>10</v>
      </c>
      <c r="D55" s="92">
        <v>1.3</v>
      </c>
      <c r="E55" s="92" t="s">
        <v>11</v>
      </c>
      <c r="F55" s="27" t="s">
        <v>17</v>
      </c>
      <c r="G55" s="27"/>
      <c r="H55" s="27"/>
      <c r="I55" s="27"/>
      <c r="J55" s="27"/>
      <c r="K55" s="27">
        <v>10</v>
      </c>
      <c r="L55" s="50">
        <f t="shared" si="4"/>
        <v>10</v>
      </c>
      <c r="M55" s="70" t="s">
        <v>38</v>
      </c>
    </row>
    <row r="56" spans="1:13" s="5" customFormat="1" ht="19.5" customHeight="1">
      <c r="A56" s="78"/>
      <c r="B56" s="78"/>
      <c r="C56" s="78"/>
      <c r="D56" s="93"/>
      <c r="E56" s="93"/>
      <c r="F56" s="27" t="s">
        <v>12</v>
      </c>
      <c r="G56" s="27"/>
      <c r="H56" s="27"/>
      <c r="I56" s="27"/>
      <c r="J56" s="27"/>
      <c r="K56" s="27">
        <v>31</v>
      </c>
      <c r="L56" s="50">
        <f t="shared" si="4"/>
        <v>31</v>
      </c>
      <c r="M56" s="69"/>
    </row>
    <row r="57" spans="1:13" s="5" customFormat="1" ht="19.5" customHeight="1">
      <c r="A57" s="27" t="s">
        <v>36</v>
      </c>
      <c r="B57" s="48">
        <v>12</v>
      </c>
      <c r="C57" s="38">
        <v>40</v>
      </c>
      <c r="D57" s="40">
        <v>1.1</v>
      </c>
      <c r="E57" s="28" t="s">
        <v>16</v>
      </c>
      <c r="F57" s="27" t="s">
        <v>17</v>
      </c>
      <c r="G57" s="27"/>
      <c r="H57" s="27">
        <v>7</v>
      </c>
      <c r="I57" s="27">
        <v>3</v>
      </c>
      <c r="J57" s="27">
        <f>G57+H57+I57</f>
        <v>10</v>
      </c>
      <c r="K57" s="27">
        <v>30</v>
      </c>
      <c r="L57" s="50">
        <f t="shared" si="4"/>
        <v>40</v>
      </c>
      <c r="M57" s="55" t="s">
        <v>39</v>
      </c>
    </row>
    <row r="58" spans="1:13" s="5" customFormat="1" ht="35.25" customHeight="1">
      <c r="A58" s="27" t="s">
        <v>37</v>
      </c>
      <c r="B58" s="48">
        <v>81</v>
      </c>
      <c r="C58" s="38">
        <v>2</v>
      </c>
      <c r="D58" s="40">
        <v>0.3</v>
      </c>
      <c r="E58" s="40" t="s">
        <v>11</v>
      </c>
      <c r="F58" s="27" t="s">
        <v>12</v>
      </c>
      <c r="G58" s="27"/>
      <c r="H58" s="27">
        <v>1</v>
      </c>
      <c r="I58" s="27"/>
      <c r="J58" s="27">
        <f>G58+H58+I58</f>
        <v>1</v>
      </c>
      <c r="K58" s="27">
        <v>6</v>
      </c>
      <c r="L58" s="50">
        <f t="shared" si="4"/>
        <v>7</v>
      </c>
      <c r="M58" s="61" t="s">
        <v>38</v>
      </c>
    </row>
    <row r="59" spans="1:13" s="5" customFormat="1" ht="32.25" customHeight="1">
      <c r="A59" s="27" t="s">
        <v>37</v>
      </c>
      <c r="B59" s="48">
        <v>71</v>
      </c>
      <c r="C59" s="38">
        <v>10</v>
      </c>
      <c r="D59" s="40">
        <v>3.7</v>
      </c>
      <c r="E59" s="40" t="s">
        <v>16</v>
      </c>
      <c r="F59" s="27" t="s">
        <v>17</v>
      </c>
      <c r="G59" s="27">
        <v>30</v>
      </c>
      <c r="H59" s="27">
        <v>15</v>
      </c>
      <c r="I59" s="27">
        <v>2</v>
      </c>
      <c r="J59" s="27">
        <f>G59+H59+I59</f>
        <v>47</v>
      </c>
      <c r="K59" s="27">
        <v>23</v>
      </c>
      <c r="L59" s="50">
        <f t="shared" si="4"/>
        <v>70</v>
      </c>
      <c r="M59" s="61" t="s">
        <v>38</v>
      </c>
    </row>
    <row r="60" spans="1:13" s="5" customFormat="1" ht="22.5" customHeight="1">
      <c r="A60" s="77" t="s">
        <v>37</v>
      </c>
      <c r="B60" s="77">
        <v>55</v>
      </c>
      <c r="C60" s="77">
        <v>7</v>
      </c>
      <c r="D60" s="92">
        <v>6.1</v>
      </c>
      <c r="E60" s="92" t="s">
        <v>16</v>
      </c>
      <c r="F60" s="27" t="s">
        <v>17</v>
      </c>
      <c r="G60" s="27">
        <v>28</v>
      </c>
      <c r="H60" s="27">
        <v>21</v>
      </c>
      <c r="I60" s="27">
        <v>4</v>
      </c>
      <c r="J60" s="27">
        <f>G60+H60+I60</f>
        <v>53</v>
      </c>
      <c r="K60" s="27">
        <v>63</v>
      </c>
      <c r="L60" s="50">
        <f t="shared" si="4"/>
        <v>116</v>
      </c>
      <c r="M60" s="70" t="s">
        <v>38</v>
      </c>
    </row>
    <row r="61" spans="1:13" s="5" customFormat="1" ht="21" customHeight="1">
      <c r="A61" s="78"/>
      <c r="B61" s="78"/>
      <c r="C61" s="78"/>
      <c r="D61" s="93"/>
      <c r="E61" s="93"/>
      <c r="F61" s="27" t="s">
        <v>12</v>
      </c>
      <c r="G61" s="27"/>
      <c r="H61" s="27"/>
      <c r="I61" s="27"/>
      <c r="J61" s="27"/>
      <c r="K61" s="27">
        <v>22</v>
      </c>
      <c r="L61" s="50">
        <f t="shared" si="4"/>
        <v>22</v>
      </c>
      <c r="M61" s="69"/>
    </row>
    <row r="62" spans="1:13" s="6" customFormat="1" ht="20.25" customHeight="1">
      <c r="A62" s="77" t="s">
        <v>37</v>
      </c>
      <c r="B62" s="77">
        <v>41</v>
      </c>
      <c r="C62" s="77">
        <v>39</v>
      </c>
      <c r="D62" s="92">
        <v>4.7</v>
      </c>
      <c r="E62" s="92" t="s">
        <v>16</v>
      </c>
      <c r="F62" s="27" t="s">
        <v>17</v>
      </c>
      <c r="G62" s="27">
        <v>11</v>
      </c>
      <c r="H62" s="27">
        <v>30</v>
      </c>
      <c r="I62" s="27">
        <v>4</v>
      </c>
      <c r="J62" s="27">
        <f>G62+H62+I62</f>
        <v>45</v>
      </c>
      <c r="K62" s="27">
        <v>66</v>
      </c>
      <c r="L62" s="50">
        <f t="shared" si="4"/>
        <v>111</v>
      </c>
      <c r="M62" s="67" t="s">
        <v>38</v>
      </c>
    </row>
    <row r="63" spans="1:13" s="6" customFormat="1" ht="18.75" customHeight="1">
      <c r="A63" s="79"/>
      <c r="B63" s="79"/>
      <c r="C63" s="78"/>
      <c r="D63" s="93"/>
      <c r="E63" s="94"/>
      <c r="F63" s="27" t="s">
        <v>12</v>
      </c>
      <c r="G63" s="27"/>
      <c r="H63" s="27"/>
      <c r="I63" s="27"/>
      <c r="J63" s="27"/>
      <c r="K63" s="27">
        <v>5</v>
      </c>
      <c r="L63" s="50">
        <f t="shared" si="4"/>
        <v>5</v>
      </c>
      <c r="M63" s="68"/>
    </row>
    <row r="64" spans="1:13" s="6" customFormat="1" ht="23.25" customHeight="1">
      <c r="A64" s="79"/>
      <c r="B64" s="79"/>
      <c r="C64" s="38">
        <v>40</v>
      </c>
      <c r="D64" s="40">
        <v>0.5</v>
      </c>
      <c r="E64" s="94"/>
      <c r="F64" s="27" t="s">
        <v>17</v>
      </c>
      <c r="G64" s="27"/>
      <c r="H64" s="27">
        <v>3</v>
      </c>
      <c r="I64" s="27"/>
      <c r="J64" s="27">
        <f>G64+H64+I64</f>
        <v>3</v>
      </c>
      <c r="K64" s="27">
        <v>7</v>
      </c>
      <c r="L64" s="50">
        <f t="shared" si="4"/>
        <v>10</v>
      </c>
      <c r="M64" s="68"/>
    </row>
    <row r="65" spans="1:13" s="6" customFormat="1" ht="21.75" customHeight="1">
      <c r="A65" s="78"/>
      <c r="B65" s="78"/>
      <c r="C65" s="38">
        <v>44</v>
      </c>
      <c r="D65" s="40">
        <v>1.2</v>
      </c>
      <c r="E65" s="93"/>
      <c r="F65" s="38" t="s">
        <v>17</v>
      </c>
      <c r="G65" s="27">
        <v>4</v>
      </c>
      <c r="H65" s="27">
        <v>8</v>
      </c>
      <c r="I65" s="27">
        <v>2</v>
      </c>
      <c r="J65" s="27">
        <f>G65+H65+I65</f>
        <v>14</v>
      </c>
      <c r="K65" s="27">
        <v>17</v>
      </c>
      <c r="L65" s="50">
        <f t="shared" si="4"/>
        <v>31</v>
      </c>
      <c r="M65" s="69"/>
    </row>
    <row r="66" spans="1:13" s="6" customFormat="1" ht="33.75" customHeight="1">
      <c r="A66" s="27" t="s">
        <v>37</v>
      </c>
      <c r="B66" s="47">
        <v>41</v>
      </c>
      <c r="C66" s="27">
        <v>46</v>
      </c>
      <c r="D66" s="28">
        <v>1.9</v>
      </c>
      <c r="E66" s="29" t="s">
        <v>16</v>
      </c>
      <c r="F66" s="27" t="s">
        <v>17</v>
      </c>
      <c r="G66" s="27">
        <v>5</v>
      </c>
      <c r="H66" s="27">
        <v>10</v>
      </c>
      <c r="I66" s="27">
        <v>3</v>
      </c>
      <c r="J66" s="27">
        <f>G66+H66+I66</f>
        <v>18</v>
      </c>
      <c r="K66" s="27">
        <v>15</v>
      </c>
      <c r="L66" s="50">
        <f t="shared" si="4"/>
        <v>33</v>
      </c>
      <c r="M66" s="62" t="s">
        <v>38</v>
      </c>
    </row>
    <row r="67" spans="1:13" s="5" customFormat="1" ht="17.25" customHeight="1">
      <c r="A67" s="77" t="s">
        <v>37</v>
      </c>
      <c r="B67" s="77">
        <v>48</v>
      </c>
      <c r="C67" s="77">
        <v>4</v>
      </c>
      <c r="D67" s="92">
        <v>0.5</v>
      </c>
      <c r="E67" s="92" t="s">
        <v>16</v>
      </c>
      <c r="F67" s="27" t="s">
        <v>17</v>
      </c>
      <c r="G67" s="27"/>
      <c r="H67" s="27">
        <v>1</v>
      </c>
      <c r="I67" s="27"/>
      <c r="J67" s="27">
        <f>G67+H67+I67</f>
        <v>1</v>
      </c>
      <c r="K67" s="27">
        <v>2</v>
      </c>
      <c r="L67" s="50">
        <f t="shared" si="4"/>
        <v>3</v>
      </c>
      <c r="M67" s="70" t="s">
        <v>38</v>
      </c>
    </row>
    <row r="68" spans="1:13" s="5" customFormat="1" ht="18.75" customHeight="1">
      <c r="A68" s="79"/>
      <c r="B68" s="79"/>
      <c r="C68" s="78"/>
      <c r="D68" s="93"/>
      <c r="E68" s="94"/>
      <c r="F68" s="27" t="s">
        <v>12</v>
      </c>
      <c r="G68" s="27"/>
      <c r="H68" s="27"/>
      <c r="I68" s="27"/>
      <c r="J68" s="27"/>
      <c r="K68" s="27">
        <v>3</v>
      </c>
      <c r="L68" s="50">
        <f t="shared" si="4"/>
        <v>3</v>
      </c>
      <c r="M68" s="68"/>
    </row>
    <row r="69" spans="1:13" s="5" customFormat="1" ht="17.25" customHeight="1">
      <c r="A69" s="79"/>
      <c r="B69" s="79"/>
      <c r="C69" s="77">
        <v>6</v>
      </c>
      <c r="D69" s="92">
        <v>1.5</v>
      </c>
      <c r="E69" s="94"/>
      <c r="F69" s="27" t="s">
        <v>17</v>
      </c>
      <c r="G69" s="27"/>
      <c r="H69" s="27">
        <v>4</v>
      </c>
      <c r="I69" s="27">
        <v>1</v>
      </c>
      <c r="J69" s="27">
        <f>G69+H69+I69</f>
        <v>5</v>
      </c>
      <c r="K69" s="27">
        <v>7</v>
      </c>
      <c r="L69" s="50">
        <f t="shared" si="4"/>
        <v>12</v>
      </c>
      <c r="M69" s="68"/>
    </row>
    <row r="70" spans="1:13" s="5" customFormat="1" ht="18" customHeight="1">
      <c r="A70" s="79"/>
      <c r="B70" s="79"/>
      <c r="C70" s="78"/>
      <c r="D70" s="93"/>
      <c r="E70" s="94"/>
      <c r="F70" s="27" t="s">
        <v>12</v>
      </c>
      <c r="G70" s="27"/>
      <c r="H70" s="27"/>
      <c r="I70" s="27"/>
      <c r="J70" s="27"/>
      <c r="K70" s="27">
        <v>8</v>
      </c>
      <c r="L70" s="50">
        <f t="shared" si="4"/>
        <v>8</v>
      </c>
      <c r="M70" s="68"/>
    </row>
    <row r="71" spans="1:13" s="5" customFormat="1" ht="17.25" customHeight="1">
      <c r="A71" s="79"/>
      <c r="B71" s="79"/>
      <c r="C71" s="77">
        <v>7</v>
      </c>
      <c r="D71" s="109">
        <v>1.5</v>
      </c>
      <c r="E71" s="94"/>
      <c r="F71" s="27" t="s">
        <v>17</v>
      </c>
      <c r="G71" s="27"/>
      <c r="H71" s="27">
        <v>4</v>
      </c>
      <c r="I71" s="27">
        <v>1</v>
      </c>
      <c r="J71" s="27">
        <f>G71+H71+I71</f>
        <v>5</v>
      </c>
      <c r="K71" s="27">
        <v>7</v>
      </c>
      <c r="L71" s="50">
        <f t="shared" si="4"/>
        <v>12</v>
      </c>
      <c r="M71" s="68"/>
    </row>
    <row r="72" spans="1:13" s="5" customFormat="1" ht="16.5" customHeight="1">
      <c r="A72" s="78"/>
      <c r="B72" s="78"/>
      <c r="C72" s="78"/>
      <c r="D72" s="110"/>
      <c r="E72" s="93"/>
      <c r="F72" s="27" t="s">
        <v>12</v>
      </c>
      <c r="G72" s="27"/>
      <c r="H72" s="27"/>
      <c r="I72" s="27"/>
      <c r="J72" s="27"/>
      <c r="K72" s="27">
        <v>8</v>
      </c>
      <c r="L72" s="50">
        <f t="shared" si="4"/>
        <v>8</v>
      </c>
      <c r="M72" s="69"/>
    </row>
    <row r="73" spans="1:13" s="5" customFormat="1" ht="15.75" customHeight="1">
      <c r="A73" s="63" t="s">
        <v>18</v>
      </c>
      <c r="B73" s="64"/>
      <c r="C73" s="4"/>
      <c r="D73" s="18">
        <f>SUM(D55:D72)</f>
        <v>24.299999999999997</v>
      </c>
      <c r="E73" s="18"/>
      <c r="F73" s="4"/>
      <c r="G73" s="18">
        <f aca="true" t="shared" si="6" ref="G73:L73">SUM(G55:G72)</f>
        <v>78</v>
      </c>
      <c r="H73" s="18">
        <f t="shared" si="6"/>
        <v>104</v>
      </c>
      <c r="I73" s="18">
        <f t="shared" si="6"/>
        <v>20</v>
      </c>
      <c r="J73" s="18">
        <f t="shared" si="6"/>
        <v>202</v>
      </c>
      <c r="K73" s="18">
        <f t="shared" si="6"/>
        <v>330</v>
      </c>
      <c r="L73" s="52">
        <f t="shared" si="6"/>
        <v>532</v>
      </c>
      <c r="M73" s="55"/>
    </row>
    <row r="74" spans="1:13" s="5" customFormat="1" ht="24" customHeight="1">
      <c r="A74" s="65" t="s">
        <v>22</v>
      </c>
      <c r="B74" s="66"/>
      <c r="C74" s="11"/>
      <c r="D74" s="24">
        <f>D73+D47+D27+D53</f>
        <v>121.30000000000001</v>
      </c>
      <c r="E74" s="19"/>
      <c r="F74" s="11"/>
      <c r="G74" s="36">
        <f aca="true" t="shared" si="7" ref="G74:L74">G73+G47+G27+G53</f>
        <v>357</v>
      </c>
      <c r="H74" s="36">
        <f t="shared" si="7"/>
        <v>654</v>
      </c>
      <c r="I74" s="36">
        <f t="shared" si="7"/>
        <v>152</v>
      </c>
      <c r="J74" s="36">
        <f t="shared" si="7"/>
        <v>1163</v>
      </c>
      <c r="K74" s="36">
        <f t="shared" si="7"/>
        <v>1825</v>
      </c>
      <c r="L74" s="54">
        <f t="shared" si="7"/>
        <v>2988</v>
      </c>
      <c r="M74" s="55"/>
    </row>
    <row r="75" spans="1:14" s="7" customFormat="1" ht="56.25" customHeight="1">
      <c r="A75" s="26"/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26"/>
      <c r="N75" s="26"/>
    </row>
    <row r="76" spans="2:12" s="26" customFormat="1" ht="56.25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2:12" s="2" customFormat="1" ht="29.25" customHeight="1">
      <c r="B77" s="9"/>
      <c r="C77" s="9"/>
      <c r="D77" s="21"/>
      <c r="E77" s="21"/>
      <c r="F77" s="9"/>
      <c r="G77" s="9"/>
      <c r="H77" s="9"/>
      <c r="I77" s="9"/>
      <c r="K77" s="9"/>
      <c r="L77" s="9"/>
    </row>
    <row r="78" spans="1:14" s="7" customFormat="1" ht="15.75">
      <c r="A78" s="26"/>
      <c r="B78" s="43"/>
      <c r="C78" s="43"/>
      <c r="D78" s="20"/>
      <c r="E78" s="20"/>
      <c r="F78" s="43"/>
      <c r="G78" s="43"/>
      <c r="H78" s="43"/>
      <c r="I78" s="43"/>
      <c r="J78" s="43"/>
      <c r="K78" s="43"/>
      <c r="L78" s="43"/>
      <c r="M78" s="26"/>
      <c r="N78" s="26"/>
    </row>
    <row r="79" spans="1:14" s="7" customFormat="1" ht="15.75">
      <c r="A79" s="26"/>
      <c r="B79" s="105"/>
      <c r="C79" s="105"/>
      <c r="D79" s="105"/>
      <c r="E79" s="105"/>
      <c r="F79" s="105"/>
      <c r="G79" s="105"/>
      <c r="H79" s="104"/>
      <c r="I79" s="104"/>
      <c r="J79" s="104"/>
      <c r="K79" s="104"/>
      <c r="L79" s="104"/>
      <c r="M79" s="26"/>
      <c r="N79" s="26"/>
    </row>
    <row r="80" spans="1:14" s="7" customFormat="1" ht="15.75">
      <c r="A80" s="26"/>
      <c r="B80" s="104"/>
      <c r="C80" s="104"/>
      <c r="D80" s="104"/>
      <c r="E80" s="20"/>
      <c r="F80" s="43"/>
      <c r="G80" s="43"/>
      <c r="H80" s="43"/>
      <c r="I80" s="43"/>
      <c r="J80" s="105"/>
      <c r="K80" s="105"/>
      <c r="L80" s="43"/>
      <c r="M80" s="26"/>
      <c r="N80" s="26"/>
    </row>
    <row r="81" spans="1:14" s="7" customFormat="1" ht="15.75">
      <c r="A81" s="26"/>
      <c r="B81" s="43"/>
      <c r="C81" s="43"/>
      <c r="D81" s="20"/>
      <c r="E81" s="20"/>
      <c r="F81" s="43"/>
      <c r="G81" s="43"/>
      <c r="H81" s="43"/>
      <c r="I81" s="43"/>
      <c r="J81" s="43"/>
      <c r="K81" s="43"/>
      <c r="L81" s="43"/>
      <c r="M81" s="26"/>
      <c r="N81" s="26"/>
    </row>
    <row r="82" spans="1:14" s="7" customFormat="1" ht="15.75">
      <c r="A82" s="26"/>
      <c r="B82" s="43"/>
      <c r="C82" s="43"/>
      <c r="D82" s="20"/>
      <c r="E82" s="20"/>
      <c r="F82" s="43"/>
      <c r="G82" s="43"/>
      <c r="H82" s="43"/>
      <c r="I82" s="43"/>
      <c r="J82" s="43"/>
      <c r="K82" s="43"/>
      <c r="L82" s="43"/>
      <c r="M82" s="26"/>
      <c r="N82" s="26"/>
    </row>
    <row r="83" spans="1:14" s="7" customFormat="1" ht="15.75">
      <c r="A83" s="26"/>
      <c r="B83" s="43"/>
      <c r="C83" s="43"/>
      <c r="D83" s="20"/>
      <c r="E83" s="20"/>
      <c r="F83" s="43"/>
      <c r="G83" s="43"/>
      <c r="H83" s="43"/>
      <c r="I83" s="43"/>
      <c r="J83" s="43"/>
      <c r="K83" s="43"/>
      <c r="L83" s="43"/>
      <c r="M83" s="26"/>
      <c r="N83" s="26"/>
    </row>
    <row r="84" spans="1:14" s="7" customFormat="1" ht="15.75">
      <c r="A84" s="26"/>
      <c r="B84" s="43"/>
      <c r="C84" s="43"/>
      <c r="D84" s="20"/>
      <c r="E84" s="20"/>
      <c r="F84" s="43"/>
      <c r="G84" s="43"/>
      <c r="H84" s="43"/>
      <c r="I84" s="43"/>
      <c r="J84" s="43"/>
      <c r="K84" s="43"/>
      <c r="L84" s="43"/>
      <c r="M84" s="26"/>
      <c r="N84" s="26"/>
    </row>
    <row r="85" spans="1:14" s="7" customFormat="1" ht="15.75">
      <c r="A85" s="26"/>
      <c r="B85" s="43"/>
      <c r="C85" s="43"/>
      <c r="D85" s="20"/>
      <c r="E85" s="20"/>
      <c r="F85" s="43"/>
      <c r="G85" s="43"/>
      <c r="H85" s="43"/>
      <c r="I85" s="43"/>
      <c r="J85" s="43"/>
      <c r="K85" s="43"/>
      <c r="L85" s="43"/>
      <c r="M85" s="26"/>
      <c r="N85" s="26"/>
    </row>
    <row r="86" spans="1:13" s="8" customFormat="1" ht="15.75">
      <c r="A86" s="26"/>
      <c r="B86" s="10"/>
      <c r="C86" s="10"/>
      <c r="D86" s="22"/>
      <c r="E86" s="22"/>
      <c r="F86" s="10"/>
      <c r="G86" s="10"/>
      <c r="H86" s="10"/>
      <c r="I86" s="10"/>
      <c r="J86" s="10"/>
      <c r="K86" s="10"/>
      <c r="L86" s="10"/>
      <c r="M86" s="58"/>
    </row>
    <row r="87" spans="1:13" s="8" customFormat="1" ht="15.75">
      <c r="A87" s="26"/>
      <c r="B87" s="10"/>
      <c r="C87" s="10"/>
      <c r="D87" s="22"/>
      <c r="E87" s="22"/>
      <c r="F87" s="10"/>
      <c r="G87" s="10"/>
      <c r="H87" s="10"/>
      <c r="I87" s="10"/>
      <c r="J87" s="10"/>
      <c r="K87" s="10"/>
      <c r="L87" s="10"/>
      <c r="M87" s="58"/>
    </row>
    <row r="88" spans="1:13" s="8" customFormat="1" ht="15.75">
      <c r="A88" s="26"/>
      <c r="B88" s="10"/>
      <c r="C88" s="10"/>
      <c r="D88" s="22"/>
      <c r="E88" s="22"/>
      <c r="F88" s="10"/>
      <c r="G88" s="10"/>
      <c r="H88" s="10"/>
      <c r="I88" s="10"/>
      <c r="J88" s="10"/>
      <c r="K88" s="10"/>
      <c r="L88" s="10"/>
      <c r="M88" s="58"/>
    </row>
    <row r="89" spans="1:13" s="8" customFormat="1" ht="15.75">
      <c r="A89" s="26"/>
      <c r="B89" s="10"/>
      <c r="C89" s="10"/>
      <c r="D89" s="22"/>
      <c r="E89" s="22"/>
      <c r="F89" s="10"/>
      <c r="G89" s="10"/>
      <c r="H89" s="10"/>
      <c r="I89" s="10"/>
      <c r="J89" s="10"/>
      <c r="K89" s="10"/>
      <c r="L89" s="10"/>
      <c r="M89" s="58"/>
    </row>
    <row r="90" spans="1:13" s="8" customFormat="1" ht="15.75">
      <c r="A90" s="26"/>
      <c r="B90" s="10"/>
      <c r="C90" s="10"/>
      <c r="D90" s="22"/>
      <c r="E90" s="22"/>
      <c r="F90" s="10"/>
      <c r="G90" s="10"/>
      <c r="H90" s="10"/>
      <c r="I90" s="10"/>
      <c r="J90" s="10"/>
      <c r="K90" s="10"/>
      <c r="L90" s="10"/>
      <c r="M90" s="58"/>
    </row>
    <row r="91" spans="1:13" s="8" customFormat="1" ht="15.75">
      <c r="A91" s="26"/>
      <c r="B91" s="10"/>
      <c r="C91" s="10"/>
      <c r="D91" s="22"/>
      <c r="E91" s="22"/>
      <c r="F91" s="10"/>
      <c r="G91" s="10"/>
      <c r="H91" s="10"/>
      <c r="I91" s="10"/>
      <c r="J91" s="10"/>
      <c r="K91" s="10"/>
      <c r="L91" s="10"/>
      <c r="M91" s="58"/>
    </row>
    <row r="92" spans="1:13" s="8" customFormat="1" ht="15.75">
      <c r="A92" s="26"/>
      <c r="B92" s="10"/>
      <c r="C92" s="10"/>
      <c r="D92" s="22"/>
      <c r="E92" s="22"/>
      <c r="F92" s="10"/>
      <c r="G92" s="10"/>
      <c r="H92" s="10"/>
      <c r="I92" s="10"/>
      <c r="J92" s="10"/>
      <c r="K92" s="10"/>
      <c r="L92" s="10"/>
      <c r="M92" s="58"/>
    </row>
    <row r="93" spans="2:12" ht="15.75">
      <c r="B93" s="10"/>
      <c r="C93" s="10"/>
      <c r="D93" s="22"/>
      <c r="E93" s="22"/>
      <c r="F93" s="10"/>
      <c r="G93" s="10"/>
      <c r="H93" s="10"/>
      <c r="I93" s="10"/>
      <c r="J93" s="10"/>
      <c r="K93" s="10"/>
      <c r="L93" s="10"/>
    </row>
  </sheetData>
  <sheetProtection/>
  <mergeCells count="124">
    <mergeCell ref="D51:D52"/>
    <mergeCell ref="D71:D72"/>
    <mergeCell ref="D69:D70"/>
    <mergeCell ref="B49:B50"/>
    <mergeCell ref="C49:C50"/>
    <mergeCell ref="D49:D50"/>
    <mergeCell ref="E49:E50"/>
    <mergeCell ref="B51:B52"/>
    <mergeCell ref="C69:C70"/>
    <mergeCell ref="E67:E72"/>
    <mergeCell ref="D67:D68"/>
    <mergeCell ref="C67:C68"/>
    <mergeCell ref="C51:C52"/>
    <mergeCell ref="E11:E13"/>
    <mergeCell ref="B14:B15"/>
    <mergeCell ref="C14:C15"/>
    <mergeCell ref="B31:B32"/>
    <mergeCell ref="C31:C32"/>
    <mergeCell ref="D31:D32"/>
    <mergeCell ref="E31:E32"/>
    <mergeCell ref="B8:B10"/>
    <mergeCell ref="C8:C10"/>
    <mergeCell ref="D8:D10"/>
    <mergeCell ref="E8:E10"/>
    <mergeCell ref="F3:F5"/>
    <mergeCell ref="D14:D15"/>
    <mergeCell ref="E14:E15"/>
    <mergeCell ref="B11:B13"/>
    <mergeCell ref="C11:C13"/>
    <mergeCell ref="D11:D13"/>
    <mergeCell ref="B80:D80"/>
    <mergeCell ref="J80:K80"/>
    <mergeCell ref="B79:G79"/>
    <mergeCell ref="H79:L79"/>
    <mergeCell ref="B75:L75"/>
    <mergeCell ref="C71:C72"/>
    <mergeCell ref="B67:B72"/>
    <mergeCell ref="B62:B65"/>
    <mergeCell ref="D60:D61"/>
    <mergeCell ref="G3:L3"/>
    <mergeCell ref="G4:J4"/>
    <mergeCell ref="K4:K5"/>
    <mergeCell ref="B3:B5"/>
    <mergeCell ref="C3:C5"/>
    <mergeCell ref="D3:D5"/>
    <mergeCell ref="E3:E5"/>
    <mergeCell ref="L4:L5"/>
    <mergeCell ref="B18:B19"/>
    <mergeCell ref="C18:C19"/>
    <mergeCell ref="D18:D19"/>
    <mergeCell ref="E18:E19"/>
    <mergeCell ref="E60:E61"/>
    <mergeCell ref="B60:B61"/>
    <mergeCell ref="C60:C61"/>
    <mergeCell ref="B55:B56"/>
    <mergeCell ref="B22:B23"/>
    <mergeCell ref="C22:C23"/>
    <mergeCell ref="D40:D41"/>
    <mergeCell ref="D42:D43"/>
    <mergeCell ref="E38:E43"/>
    <mergeCell ref="D22:D23"/>
    <mergeCell ref="E22:E23"/>
    <mergeCell ref="B20:B21"/>
    <mergeCell ref="C20:C21"/>
    <mergeCell ref="D20:D21"/>
    <mergeCell ref="E20:E21"/>
    <mergeCell ref="D55:D56"/>
    <mergeCell ref="E55:E56"/>
    <mergeCell ref="E51:E52"/>
    <mergeCell ref="B34:B35"/>
    <mergeCell ref="C34:C35"/>
    <mergeCell ref="D34:D35"/>
    <mergeCell ref="E34:E35"/>
    <mergeCell ref="C40:C41"/>
    <mergeCell ref="B38:B43"/>
    <mergeCell ref="D38:D39"/>
    <mergeCell ref="A3:A5"/>
    <mergeCell ref="A1:N2"/>
    <mergeCell ref="M3:N5"/>
    <mergeCell ref="A7:M7"/>
    <mergeCell ref="C38:C39"/>
    <mergeCell ref="C62:C63"/>
    <mergeCell ref="D62:D63"/>
    <mergeCell ref="E62:E65"/>
    <mergeCell ref="C42:C43"/>
    <mergeCell ref="C55:C56"/>
    <mergeCell ref="A51:A52"/>
    <mergeCell ref="A55:A56"/>
    <mergeCell ref="A8:A10"/>
    <mergeCell ref="A11:A13"/>
    <mergeCell ref="A14:A15"/>
    <mergeCell ref="A18:A19"/>
    <mergeCell ref="A20:A21"/>
    <mergeCell ref="A22:A23"/>
    <mergeCell ref="A62:A65"/>
    <mergeCell ref="A67:A72"/>
    <mergeCell ref="M8:M10"/>
    <mergeCell ref="M11:M13"/>
    <mergeCell ref="M14:M15"/>
    <mergeCell ref="M18:M19"/>
    <mergeCell ref="M20:M21"/>
    <mergeCell ref="M22:M23"/>
    <mergeCell ref="M31:M32"/>
    <mergeCell ref="A31:A32"/>
    <mergeCell ref="A27:B27"/>
    <mergeCell ref="A47:B47"/>
    <mergeCell ref="A53:B53"/>
    <mergeCell ref="M34:M35"/>
    <mergeCell ref="M38:M43"/>
    <mergeCell ref="M49:M50"/>
    <mergeCell ref="M51:M52"/>
    <mergeCell ref="A34:A35"/>
    <mergeCell ref="A38:A43"/>
    <mergeCell ref="A49:A50"/>
    <mergeCell ref="A73:B73"/>
    <mergeCell ref="A74:B74"/>
    <mergeCell ref="M62:M65"/>
    <mergeCell ref="M67:M72"/>
    <mergeCell ref="A28:M28"/>
    <mergeCell ref="A48:M48"/>
    <mergeCell ref="A54:M54"/>
    <mergeCell ref="M55:M56"/>
    <mergeCell ref="M60:M61"/>
    <mergeCell ref="A60:A61"/>
  </mergeCells>
  <printOptions/>
  <pageMargins left="0.31496062992125984" right="0.11811023622047245" top="0.98425196850393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14.8515625" style="0" customWidth="1"/>
    <col min="3" max="3" width="9.421875" style="0" customWidth="1"/>
    <col min="4" max="4" width="15.140625" style="0" customWidth="1"/>
    <col min="7" max="7" width="16.421875" style="0" customWidth="1"/>
    <col min="10" max="10" width="17.421875" style="0" customWidth="1"/>
    <col min="12" max="12" width="12.57421875" style="0" customWidth="1"/>
  </cols>
  <sheetData>
    <row r="1" spans="1:12" ht="15">
      <c r="A1" s="12" t="s">
        <v>24</v>
      </c>
      <c r="B1" s="12" t="s">
        <v>25</v>
      </c>
      <c r="C1" s="12" t="s">
        <v>26</v>
      </c>
      <c r="D1" s="12" t="s">
        <v>24</v>
      </c>
      <c r="E1" s="12" t="s">
        <v>25</v>
      </c>
      <c r="F1" s="12" t="s">
        <v>26</v>
      </c>
      <c r="G1" s="12" t="s">
        <v>24</v>
      </c>
      <c r="H1" s="12" t="s">
        <v>25</v>
      </c>
      <c r="I1" s="12" t="s">
        <v>26</v>
      </c>
      <c r="J1" s="12" t="s">
        <v>24</v>
      </c>
      <c r="K1" s="12" t="s">
        <v>25</v>
      </c>
      <c r="L1" s="12" t="s">
        <v>26</v>
      </c>
    </row>
    <row r="2" spans="1:12" ht="15">
      <c r="A2" s="12" t="s">
        <v>27</v>
      </c>
      <c r="B2" s="12">
        <v>1</v>
      </c>
      <c r="C2" s="12">
        <v>13</v>
      </c>
      <c r="D2" s="12" t="s">
        <v>27</v>
      </c>
      <c r="E2" s="12">
        <v>51</v>
      </c>
      <c r="F2" s="12">
        <v>116</v>
      </c>
      <c r="G2" s="12" t="s">
        <v>28</v>
      </c>
      <c r="H2" s="13">
        <v>1</v>
      </c>
      <c r="I2" s="13">
        <v>141</v>
      </c>
      <c r="J2" s="12" t="s">
        <v>28</v>
      </c>
      <c r="K2" s="13">
        <v>58</v>
      </c>
      <c r="L2" s="13">
        <v>49</v>
      </c>
    </row>
    <row r="3" spans="1:12" ht="15">
      <c r="A3" s="12" t="s">
        <v>27</v>
      </c>
      <c r="B3" s="12">
        <v>2</v>
      </c>
      <c r="C3" s="12">
        <v>67</v>
      </c>
      <c r="D3" s="12" t="s">
        <v>27</v>
      </c>
      <c r="E3" s="12">
        <v>52</v>
      </c>
      <c r="F3" s="12">
        <v>115</v>
      </c>
      <c r="G3" s="12" t="s">
        <v>28</v>
      </c>
      <c r="H3" s="13">
        <v>2</v>
      </c>
      <c r="I3" s="13">
        <v>53</v>
      </c>
      <c r="J3" s="12" t="s">
        <v>28</v>
      </c>
      <c r="K3" s="12">
        <v>59</v>
      </c>
      <c r="L3" s="12">
        <v>90</v>
      </c>
    </row>
    <row r="4" spans="1:12" ht="15">
      <c r="A4" s="12" t="s">
        <v>27</v>
      </c>
      <c r="B4" s="12">
        <v>3</v>
      </c>
      <c r="C4" s="12">
        <v>66</v>
      </c>
      <c r="D4" s="12" t="s">
        <v>27</v>
      </c>
      <c r="E4" s="12">
        <v>53</v>
      </c>
      <c r="F4" s="12">
        <v>117</v>
      </c>
      <c r="G4" s="12" t="s">
        <v>28</v>
      </c>
      <c r="H4" s="13">
        <v>4</v>
      </c>
      <c r="I4" s="13">
        <v>98</v>
      </c>
      <c r="J4" s="12" t="s">
        <v>28</v>
      </c>
      <c r="K4" s="12">
        <v>60</v>
      </c>
      <c r="L4" s="12">
        <v>139</v>
      </c>
    </row>
    <row r="5" spans="1:12" ht="15">
      <c r="A5" s="12" t="s">
        <v>27</v>
      </c>
      <c r="B5" s="12">
        <v>4</v>
      </c>
      <c r="C5" s="12">
        <v>58</v>
      </c>
      <c r="D5" s="12" t="s">
        <v>27</v>
      </c>
      <c r="E5" s="12">
        <v>54</v>
      </c>
      <c r="F5" s="12">
        <v>89</v>
      </c>
      <c r="G5" s="12" t="s">
        <v>28</v>
      </c>
      <c r="H5" s="13">
        <v>11</v>
      </c>
      <c r="I5" s="13">
        <v>10</v>
      </c>
      <c r="J5" s="12" t="s">
        <v>28</v>
      </c>
      <c r="K5" s="12">
        <v>61</v>
      </c>
      <c r="L5" s="12">
        <v>95</v>
      </c>
    </row>
    <row r="6" spans="1:12" ht="15">
      <c r="A6" s="12" t="s">
        <v>27</v>
      </c>
      <c r="B6" s="12">
        <v>5</v>
      </c>
      <c r="C6" s="12">
        <v>10</v>
      </c>
      <c r="D6" s="12" t="s">
        <v>27</v>
      </c>
      <c r="E6" s="12">
        <v>55</v>
      </c>
      <c r="F6" s="12">
        <v>107</v>
      </c>
      <c r="G6" s="12" t="s">
        <v>28</v>
      </c>
      <c r="H6" s="13">
        <v>12</v>
      </c>
      <c r="I6" s="13">
        <v>32</v>
      </c>
      <c r="J6" s="12" t="s">
        <v>28</v>
      </c>
      <c r="K6" s="12">
        <v>62</v>
      </c>
      <c r="L6" s="12">
        <v>54</v>
      </c>
    </row>
    <row r="7" spans="1:12" ht="15">
      <c r="A7" s="12" t="s">
        <v>27</v>
      </c>
      <c r="B7" s="12">
        <v>6</v>
      </c>
      <c r="C7" s="12">
        <v>7</v>
      </c>
      <c r="D7" s="12" t="s">
        <v>27</v>
      </c>
      <c r="E7" s="12">
        <v>56</v>
      </c>
      <c r="F7" s="12">
        <v>111</v>
      </c>
      <c r="G7" s="12" t="s">
        <v>28</v>
      </c>
      <c r="H7" s="13">
        <v>22</v>
      </c>
      <c r="I7" s="13">
        <v>30</v>
      </c>
      <c r="J7" s="12" t="s">
        <v>28</v>
      </c>
      <c r="K7" s="13">
        <v>63</v>
      </c>
      <c r="L7" s="13">
        <v>89</v>
      </c>
    </row>
    <row r="8" spans="1:12" ht="15">
      <c r="A8" s="12" t="s">
        <v>27</v>
      </c>
      <c r="B8" s="12">
        <v>7</v>
      </c>
      <c r="C8" s="12">
        <v>6</v>
      </c>
      <c r="D8" s="12" t="s">
        <v>27</v>
      </c>
      <c r="E8" s="12">
        <v>57</v>
      </c>
      <c r="F8" s="12">
        <v>114</v>
      </c>
      <c r="G8" s="12" t="s">
        <v>28</v>
      </c>
      <c r="H8" s="13">
        <v>23</v>
      </c>
      <c r="I8" s="13">
        <v>19</v>
      </c>
      <c r="J8" s="12" t="s">
        <v>28</v>
      </c>
      <c r="K8" s="12">
        <v>64</v>
      </c>
      <c r="L8" s="12">
        <v>84</v>
      </c>
    </row>
    <row r="9" spans="1:12" ht="15">
      <c r="A9" s="12" t="s">
        <v>27</v>
      </c>
      <c r="B9" s="12">
        <v>9</v>
      </c>
      <c r="C9" s="12">
        <v>101</v>
      </c>
      <c r="D9" s="12" t="s">
        <v>27</v>
      </c>
      <c r="E9" s="12">
        <v>58</v>
      </c>
      <c r="F9" s="12">
        <v>77</v>
      </c>
      <c r="G9" s="12" t="s">
        <v>28</v>
      </c>
      <c r="H9" s="13">
        <v>24</v>
      </c>
      <c r="I9" s="13">
        <v>17</v>
      </c>
      <c r="J9" s="12" t="s">
        <v>28</v>
      </c>
      <c r="K9" s="12">
        <v>65</v>
      </c>
      <c r="L9" s="12">
        <v>34</v>
      </c>
    </row>
    <row r="10" spans="1:12" ht="15">
      <c r="A10" s="12" t="s">
        <v>27</v>
      </c>
      <c r="B10" s="12">
        <v>10</v>
      </c>
      <c r="C10" s="12">
        <v>52</v>
      </c>
      <c r="D10" s="12" t="s">
        <v>27</v>
      </c>
      <c r="E10" s="12">
        <v>59</v>
      </c>
      <c r="F10" s="12">
        <v>100</v>
      </c>
      <c r="G10" s="12" t="s">
        <v>28</v>
      </c>
      <c r="H10" s="13">
        <v>25</v>
      </c>
      <c r="I10" s="13">
        <v>13</v>
      </c>
      <c r="J10" s="12" t="s">
        <v>28</v>
      </c>
      <c r="K10" s="12">
        <v>66</v>
      </c>
      <c r="L10" s="12">
        <v>82</v>
      </c>
    </row>
    <row r="11" spans="1:12" ht="15">
      <c r="A11" s="12" t="s">
        <v>27</v>
      </c>
      <c r="B11" s="12">
        <v>11</v>
      </c>
      <c r="C11" s="12">
        <v>118</v>
      </c>
      <c r="D11" s="12" t="s">
        <v>27</v>
      </c>
      <c r="E11" s="12">
        <v>60</v>
      </c>
      <c r="F11" s="12">
        <v>110</v>
      </c>
      <c r="G11" s="12" t="s">
        <v>28</v>
      </c>
      <c r="H11" s="13">
        <v>26</v>
      </c>
      <c r="I11" s="13">
        <v>16</v>
      </c>
      <c r="J11" s="12" t="s">
        <v>28</v>
      </c>
      <c r="K11" s="12">
        <v>67</v>
      </c>
      <c r="L11" s="12">
        <v>40</v>
      </c>
    </row>
    <row r="12" spans="1:12" ht="15">
      <c r="A12" s="12" t="s">
        <v>27</v>
      </c>
      <c r="B12" s="12">
        <v>12</v>
      </c>
      <c r="C12" s="12">
        <v>90</v>
      </c>
      <c r="D12" s="12" t="s">
        <v>27</v>
      </c>
      <c r="E12" s="12">
        <v>61</v>
      </c>
      <c r="F12" s="12">
        <v>113</v>
      </c>
      <c r="G12" s="12" t="s">
        <v>28</v>
      </c>
      <c r="H12" s="13">
        <v>27</v>
      </c>
      <c r="I12" s="13">
        <v>24</v>
      </c>
      <c r="J12" s="12" t="s">
        <v>28</v>
      </c>
      <c r="K12" s="13">
        <v>68</v>
      </c>
      <c r="L12" s="12">
        <v>150</v>
      </c>
    </row>
    <row r="13" spans="1:12" ht="15">
      <c r="A13" s="12" t="s">
        <v>27</v>
      </c>
      <c r="B13" s="12">
        <v>13</v>
      </c>
      <c r="C13" s="12">
        <v>59</v>
      </c>
      <c r="D13" s="12" t="s">
        <v>27</v>
      </c>
      <c r="E13" s="12">
        <v>62</v>
      </c>
      <c r="F13" s="12">
        <v>109</v>
      </c>
      <c r="G13" s="12" t="s">
        <v>28</v>
      </c>
      <c r="H13" s="13">
        <v>28</v>
      </c>
      <c r="I13" s="13">
        <v>32</v>
      </c>
      <c r="J13" s="12" t="s">
        <v>28</v>
      </c>
      <c r="K13" s="12">
        <v>69</v>
      </c>
      <c r="L13" s="12">
        <v>45</v>
      </c>
    </row>
    <row r="14" spans="1:12" ht="15">
      <c r="A14" s="12" t="s">
        <v>27</v>
      </c>
      <c r="B14" s="12">
        <v>14</v>
      </c>
      <c r="C14" s="12">
        <v>71</v>
      </c>
      <c r="D14" s="12" t="s">
        <v>27</v>
      </c>
      <c r="E14" s="12">
        <v>63</v>
      </c>
      <c r="F14" s="12">
        <v>109</v>
      </c>
      <c r="G14" s="12" t="s">
        <v>28</v>
      </c>
      <c r="H14" s="13">
        <v>29</v>
      </c>
      <c r="I14" s="13">
        <v>15</v>
      </c>
      <c r="J14" s="12" t="s">
        <v>28</v>
      </c>
      <c r="K14" s="12">
        <v>70</v>
      </c>
      <c r="L14" s="12">
        <v>109</v>
      </c>
    </row>
    <row r="15" spans="1:12" ht="15">
      <c r="A15" s="12" t="s">
        <v>27</v>
      </c>
      <c r="B15" s="12">
        <v>15</v>
      </c>
      <c r="C15" s="12">
        <v>58</v>
      </c>
      <c r="D15" s="12" t="s">
        <v>27</v>
      </c>
      <c r="E15" s="12">
        <v>64</v>
      </c>
      <c r="F15" s="12">
        <v>114</v>
      </c>
      <c r="G15" s="12" t="s">
        <v>28</v>
      </c>
      <c r="H15" s="13">
        <v>30</v>
      </c>
      <c r="I15" s="13">
        <v>34</v>
      </c>
      <c r="J15" s="12" t="s">
        <v>28</v>
      </c>
      <c r="K15" s="12">
        <v>71</v>
      </c>
      <c r="L15" s="12">
        <v>66</v>
      </c>
    </row>
    <row r="16" spans="1:12" ht="15">
      <c r="A16" s="12" t="s">
        <v>27</v>
      </c>
      <c r="B16" s="12">
        <v>16</v>
      </c>
      <c r="C16" s="12">
        <v>71</v>
      </c>
      <c r="D16" s="12" t="s">
        <v>27</v>
      </c>
      <c r="E16" s="12">
        <v>65</v>
      </c>
      <c r="F16" s="12">
        <v>117</v>
      </c>
      <c r="G16" s="12" t="s">
        <v>28</v>
      </c>
      <c r="H16" s="13">
        <v>31</v>
      </c>
      <c r="I16" s="13">
        <v>35</v>
      </c>
      <c r="J16" s="12" t="s">
        <v>28</v>
      </c>
      <c r="K16" s="12">
        <v>72</v>
      </c>
      <c r="L16" s="12">
        <v>82</v>
      </c>
    </row>
    <row r="17" spans="1:12" ht="15">
      <c r="A17" s="12" t="s">
        <v>27</v>
      </c>
      <c r="B17" s="12">
        <v>20</v>
      </c>
      <c r="C17" s="12">
        <v>144</v>
      </c>
      <c r="D17" s="12" t="s">
        <v>27</v>
      </c>
      <c r="E17" s="12">
        <v>66</v>
      </c>
      <c r="F17" s="12">
        <v>86</v>
      </c>
      <c r="G17" s="12" t="s">
        <v>28</v>
      </c>
      <c r="H17" s="13">
        <v>32</v>
      </c>
      <c r="I17" s="13">
        <v>37</v>
      </c>
      <c r="J17" s="12" t="s">
        <v>28</v>
      </c>
      <c r="K17" s="12">
        <v>73</v>
      </c>
      <c r="L17" s="12">
        <v>97</v>
      </c>
    </row>
    <row r="18" spans="1:12" ht="15">
      <c r="A18" s="12" t="s">
        <v>27</v>
      </c>
      <c r="B18" s="12">
        <v>21</v>
      </c>
      <c r="C18" s="12">
        <v>124</v>
      </c>
      <c r="D18" s="12" t="s">
        <v>27</v>
      </c>
      <c r="E18" s="12">
        <v>67</v>
      </c>
      <c r="F18" s="12">
        <v>75</v>
      </c>
      <c r="G18" s="12" t="s">
        <v>28</v>
      </c>
      <c r="H18" s="13">
        <v>33</v>
      </c>
      <c r="I18" s="13">
        <v>44</v>
      </c>
      <c r="J18" s="12" t="s">
        <v>28</v>
      </c>
      <c r="K18" s="12">
        <v>4</v>
      </c>
      <c r="L18" s="12">
        <v>16</v>
      </c>
    </row>
    <row r="19" spans="1:12" ht="15">
      <c r="A19" s="12" t="s">
        <v>27</v>
      </c>
      <c r="B19" s="12">
        <v>22</v>
      </c>
      <c r="C19" s="12">
        <v>84</v>
      </c>
      <c r="D19" s="12" t="s">
        <v>27</v>
      </c>
      <c r="E19" s="12">
        <v>68</v>
      </c>
      <c r="F19" s="12">
        <v>113</v>
      </c>
      <c r="G19" s="12" t="s">
        <v>28</v>
      </c>
      <c r="H19" s="13">
        <v>39</v>
      </c>
      <c r="I19" s="13">
        <v>65</v>
      </c>
      <c r="J19" s="12" t="s">
        <v>28</v>
      </c>
      <c r="K19" s="12">
        <v>83</v>
      </c>
      <c r="L19" s="12">
        <v>8</v>
      </c>
    </row>
    <row r="20" spans="1:12" ht="15">
      <c r="A20" s="12" t="s">
        <v>27</v>
      </c>
      <c r="B20" s="12">
        <v>23</v>
      </c>
      <c r="C20" s="12">
        <v>56</v>
      </c>
      <c r="D20" s="12" t="s">
        <v>27</v>
      </c>
      <c r="E20" s="12">
        <v>69</v>
      </c>
      <c r="F20" s="12">
        <v>73</v>
      </c>
      <c r="G20" s="12" t="s">
        <v>28</v>
      </c>
      <c r="H20" s="13">
        <v>40</v>
      </c>
      <c r="I20" s="13">
        <v>170</v>
      </c>
      <c r="J20" s="12" t="s">
        <v>28</v>
      </c>
      <c r="K20" s="12">
        <v>84</v>
      </c>
      <c r="L20" s="12">
        <v>137</v>
      </c>
    </row>
    <row r="21" spans="1:12" ht="15">
      <c r="A21" s="12" t="s">
        <v>27</v>
      </c>
      <c r="B21" s="12">
        <v>24</v>
      </c>
      <c r="C21" s="12">
        <v>52</v>
      </c>
      <c r="D21" s="12" t="s">
        <v>27</v>
      </c>
      <c r="E21" s="12">
        <v>70</v>
      </c>
      <c r="F21" s="12">
        <v>117</v>
      </c>
      <c r="G21" s="12" t="s">
        <v>28</v>
      </c>
      <c r="H21" s="14">
        <v>41</v>
      </c>
      <c r="I21" s="14">
        <v>52</v>
      </c>
      <c r="J21" s="12" t="s">
        <v>28</v>
      </c>
      <c r="K21" s="12">
        <v>86</v>
      </c>
      <c r="L21" s="12">
        <v>99</v>
      </c>
    </row>
    <row r="22" spans="1:12" ht="15">
      <c r="A22" s="12" t="s">
        <v>27</v>
      </c>
      <c r="B22" s="12">
        <v>25</v>
      </c>
      <c r="C22" s="12">
        <v>55</v>
      </c>
      <c r="D22" s="12" t="s">
        <v>27</v>
      </c>
      <c r="E22" s="12">
        <v>71</v>
      </c>
      <c r="F22" s="12">
        <v>125</v>
      </c>
      <c r="G22" s="12" t="s">
        <v>28</v>
      </c>
      <c r="H22" s="13">
        <v>42</v>
      </c>
      <c r="I22" s="13">
        <v>62</v>
      </c>
      <c r="J22" s="12" t="s">
        <v>28</v>
      </c>
      <c r="K22" s="12">
        <v>87</v>
      </c>
      <c r="L22" s="12">
        <v>102</v>
      </c>
    </row>
    <row r="23" spans="1:12" ht="15">
      <c r="A23" s="12" t="s">
        <v>27</v>
      </c>
      <c r="B23" s="12">
        <v>31</v>
      </c>
      <c r="C23" s="12">
        <v>78</v>
      </c>
      <c r="D23" s="12" t="s">
        <v>27</v>
      </c>
      <c r="E23" s="12">
        <v>72</v>
      </c>
      <c r="F23" s="12">
        <v>104</v>
      </c>
      <c r="G23" s="12" t="s">
        <v>28</v>
      </c>
      <c r="H23" s="13">
        <v>43</v>
      </c>
      <c r="I23" s="13">
        <v>65</v>
      </c>
      <c r="J23" s="12" t="s">
        <v>28</v>
      </c>
      <c r="K23" s="12">
        <v>88</v>
      </c>
      <c r="L23" s="12">
        <v>154</v>
      </c>
    </row>
    <row r="24" spans="1:12" ht="15">
      <c r="A24" s="12" t="s">
        <v>27</v>
      </c>
      <c r="B24" s="12">
        <v>32</v>
      </c>
      <c r="C24" s="12">
        <v>53</v>
      </c>
      <c r="D24" s="12" t="s">
        <v>27</v>
      </c>
      <c r="E24" s="12">
        <v>73</v>
      </c>
      <c r="F24" s="12">
        <v>62</v>
      </c>
      <c r="G24" s="12" t="s">
        <v>28</v>
      </c>
      <c r="H24" s="12">
        <v>44</v>
      </c>
      <c r="I24" s="12">
        <v>51</v>
      </c>
      <c r="J24" s="12" t="s">
        <v>28</v>
      </c>
      <c r="K24" s="12">
        <v>89</v>
      </c>
      <c r="L24" s="12">
        <v>158</v>
      </c>
    </row>
    <row r="25" spans="1:12" ht="15">
      <c r="A25" s="12" t="s">
        <v>27</v>
      </c>
      <c r="B25" s="12">
        <v>33</v>
      </c>
      <c r="C25" s="12">
        <v>66</v>
      </c>
      <c r="D25" s="12" t="s">
        <v>27</v>
      </c>
      <c r="E25" s="12">
        <v>74</v>
      </c>
      <c r="F25" s="12">
        <v>31</v>
      </c>
      <c r="G25" s="12" t="s">
        <v>28</v>
      </c>
      <c r="H25" s="12">
        <v>45</v>
      </c>
      <c r="I25" s="12">
        <v>53</v>
      </c>
      <c r="J25" s="12" t="s">
        <v>28</v>
      </c>
      <c r="K25" s="12">
        <v>90</v>
      </c>
      <c r="L25" s="12">
        <v>40</v>
      </c>
    </row>
    <row r="26" spans="1:12" ht="15">
      <c r="A26" s="12" t="s">
        <v>27</v>
      </c>
      <c r="B26" s="12">
        <v>38</v>
      </c>
      <c r="C26" s="12">
        <v>78</v>
      </c>
      <c r="D26" s="12" t="s">
        <v>27</v>
      </c>
      <c r="E26" s="12">
        <v>75</v>
      </c>
      <c r="F26" s="12">
        <v>75</v>
      </c>
      <c r="G26" s="12" t="s">
        <v>28</v>
      </c>
      <c r="H26" s="13">
        <v>46</v>
      </c>
      <c r="I26" s="13">
        <v>53</v>
      </c>
      <c r="J26" s="12" t="s">
        <v>28</v>
      </c>
      <c r="K26" s="12">
        <v>91</v>
      </c>
      <c r="L26" s="12">
        <v>102</v>
      </c>
    </row>
    <row r="27" spans="1:12" ht="15">
      <c r="A27" s="12" t="s">
        <v>27</v>
      </c>
      <c r="B27" s="12">
        <v>39</v>
      </c>
      <c r="C27" s="12">
        <v>110</v>
      </c>
      <c r="D27" s="12" t="s">
        <v>27</v>
      </c>
      <c r="E27" s="12">
        <v>76</v>
      </c>
      <c r="F27" s="12">
        <v>34</v>
      </c>
      <c r="G27" s="12" t="s">
        <v>28</v>
      </c>
      <c r="H27" s="13">
        <v>47</v>
      </c>
      <c r="I27" s="13">
        <v>54</v>
      </c>
      <c r="J27" s="12" t="s">
        <v>28</v>
      </c>
      <c r="K27" s="13">
        <v>92</v>
      </c>
      <c r="L27" s="13">
        <v>56</v>
      </c>
    </row>
    <row r="28" spans="1:12" ht="15">
      <c r="A28" s="12" t="s">
        <v>27</v>
      </c>
      <c r="B28" s="12">
        <v>40</v>
      </c>
      <c r="C28" s="12">
        <v>114</v>
      </c>
      <c r="D28" s="12" t="s">
        <v>27</v>
      </c>
      <c r="E28" s="12">
        <v>77</v>
      </c>
      <c r="F28" s="12">
        <v>93</v>
      </c>
      <c r="G28" s="12" t="s">
        <v>28</v>
      </c>
      <c r="H28" s="13">
        <v>48</v>
      </c>
      <c r="I28" s="13">
        <v>69</v>
      </c>
      <c r="J28" s="12" t="s">
        <v>28</v>
      </c>
      <c r="K28" s="12">
        <v>93</v>
      </c>
      <c r="L28" s="12">
        <v>143</v>
      </c>
    </row>
    <row r="29" spans="1:12" ht="15">
      <c r="A29" s="12" t="s">
        <v>27</v>
      </c>
      <c r="B29" s="12">
        <v>41</v>
      </c>
      <c r="C29" s="12">
        <v>136</v>
      </c>
      <c r="D29" s="12" t="s">
        <v>27</v>
      </c>
      <c r="E29" s="12">
        <v>78</v>
      </c>
      <c r="F29" s="12">
        <v>115</v>
      </c>
      <c r="G29" s="12" t="s">
        <v>28</v>
      </c>
      <c r="H29" s="12">
        <v>49</v>
      </c>
      <c r="I29" s="12">
        <v>51</v>
      </c>
      <c r="J29" s="12" t="s">
        <v>28</v>
      </c>
      <c r="K29" s="12">
        <v>116</v>
      </c>
      <c r="L29" s="12">
        <v>113</v>
      </c>
    </row>
    <row r="30" spans="1:12" ht="15">
      <c r="A30" s="12" t="s">
        <v>27</v>
      </c>
      <c r="B30" s="12">
        <v>42</v>
      </c>
      <c r="C30" s="12">
        <v>70</v>
      </c>
      <c r="D30" s="12" t="s">
        <v>27</v>
      </c>
      <c r="E30" s="12">
        <v>79</v>
      </c>
      <c r="F30" s="12">
        <v>48</v>
      </c>
      <c r="G30" s="12" t="s">
        <v>28</v>
      </c>
      <c r="H30" s="12">
        <v>50</v>
      </c>
      <c r="I30" s="12">
        <v>59</v>
      </c>
      <c r="J30" s="12" t="s">
        <v>28</v>
      </c>
      <c r="K30" s="12">
        <v>118</v>
      </c>
      <c r="L30" s="12">
        <v>32</v>
      </c>
    </row>
    <row r="31" spans="1:12" ht="15">
      <c r="A31" s="12" t="s">
        <v>27</v>
      </c>
      <c r="B31" s="12">
        <v>43</v>
      </c>
      <c r="C31" s="12">
        <v>41</v>
      </c>
      <c r="D31" s="12" t="s">
        <v>27</v>
      </c>
      <c r="E31" s="12">
        <v>80</v>
      </c>
      <c r="F31" s="12">
        <v>116</v>
      </c>
      <c r="G31" s="12" t="s">
        <v>28</v>
      </c>
      <c r="H31" s="13">
        <v>51</v>
      </c>
      <c r="I31" s="13">
        <v>64</v>
      </c>
      <c r="J31" s="12" t="s">
        <v>28</v>
      </c>
      <c r="K31" s="12">
        <v>119</v>
      </c>
      <c r="L31" s="12">
        <v>21</v>
      </c>
    </row>
    <row r="32" spans="1:12" ht="15">
      <c r="A32" s="12" t="s">
        <v>27</v>
      </c>
      <c r="B32" s="12">
        <v>45</v>
      </c>
      <c r="C32" s="12">
        <v>144</v>
      </c>
      <c r="D32" s="12" t="s">
        <v>27</v>
      </c>
      <c r="E32" s="12">
        <v>81</v>
      </c>
      <c r="F32" s="12">
        <v>95</v>
      </c>
      <c r="G32" s="12" t="s">
        <v>28</v>
      </c>
      <c r="H32" s="13">
        <v>52</v>
      </c>
      <c r="I32" s="13">
        <v>53</v>
      </c>
      <c r="J32" s="12" t="s">
        <v>28</v>
      </c>
      <c r="K32" s="12">
        <v>120</v>
      </c>
      <c r="L32" s="12">
        <v>92</v>
      </c>
    </row>
    <row r="33" spans="1:12" ht="15">
      <c r="A33" s="12" t="s">
        <v>27</v>
      </c>
      <c r="B33" s="12">
        <v>46</v>
      </c>
      <c r="C33" s="12">
        <v>114</v>
      </c>
      <c r="D33" s="12" t="s">
        <v>27</v>
      </c>
      <c r="E33" s="12">
        <v>82</v>
      </c>
      <c r="F33" s="12">
        <v>52</v>
      </c>
      <c r="G33" s="12" t="s">
        <v>28</v>
      </c>
      <c r="H33" s="13">
        <v>53</v>
      </c>
      <c r="I33" s="13">
        <v>91</v>
      </c>
      <c r="J33" s="12" t="s">
        <v>28</v>
      </c>
      <c r="K33" s="13">
        <v>111</v>
      </c>
      <c r="L33" s="13">
        <v>62</v>
      </c>
    </row>
    <row r="34" spans="1:12" ht="18.75">
      <c r="A34" s="12" t="s">
        <v>27</v>
      </c>
      <c r="B34" s="12">
        <v>47</v>
      </c>
      <c r="C34" s="12">
        <v>114</v>
      </c>
      <c r="D34" s="12" t="s">
        <v>27</v>
      </c>
      <c r="E34" s="12">
        <v>83</v>
      </c>
      <c r="F34" s="12">
        <v>114</v>
      </c>
      <c r="G34" s="12" t="s">
        <v>28</v>
      </c>
      <c r="H34" s="13">
        <v>54</v>
      </c>
      <c r="I34" s="13">
        <v>86</v>
      </c>
      <c r="J34" s="12" t="s">
        <v>28</v>
      </c>
      <c r="K34" s="15" t="s">
        <v>29</v>
      </c>
      <c r="L34" s="16">
        <f>SUM(I2:I37)+SUM(L2:L33)</f>
        <v>4612</v>
      </c>
    </row>
    <row r="35" spans="1:12" ht="18.75">
      <c r="A35" s="12" t="s">
        <v>27</v>
      </c>
      <c r="B35" s="12">
        <v>48</v>
      </c>
      <c r="C35" s="12">
        <v>113</v>
      </c>
      <c r="D35" s="12" t="s">
        <v>27</v>
      </c>
      <c r="E35" s="15" t="s">
        <v>29</v>
      </c>
      <c r="F35" s="16">
        <f>SUM(C2:C37)+SUM(F2:F34)</f>
        <v>5988</v>
      </c>
      <c r="G35" s="12" t="s">
        <v>28</v>
      </c>
      <c r="H35" s="13">
        <v>55</v>
      </c>
      <c r="I35" s="13">
        <v>44</v>
      </c>
      <c r="J35" s="12" t="s">
        <v>28</v>
      </c>
      <c r="K35" s="15" t="s">
        <v>30</v>
      </c>
      <c r="L35" s="16">
        <f>F35+L34</f>
        <v>10600</v>
      </c>
    </row>
    <row r="36" spans="1:12" ht="15">
      <c r="A36" s="12" t="s">
        <v>27</v>
      </c>
      <c r="B36" s="12">
        <v>49</v>
      </c>
      <c r="C36" s="12">
        <v>147</v>
      </c>
      <c r="D36" s="12" t="s">
        <v>27</v>
      </c>
      <c r="E36" s="12"/>
      <c r="F36" s="12"/>
      <c r="G36" s="12" t="s">
        <v>28</v>
      </c>
      <c r="H36" s="13">
        <v>56</v>
      </c>
      <c r="I36" s="13">
        <v>46</v>
      </c>
      <c r="J36" s="12" t="s">
        <v>28</v>
      </c>
      <c r="K36" s="12"/>
      <c r="L36" s="12"/>
    </row>
    <row r="37" spans="1:12" ht="15">
      <c r="A37" s="12" t="s">
        <v>27</v>
      </c>
      <c r="B37" s="12">
        <v>50</v>
      </c>
      <c r="C37" s="12">
        <v>102</v>
      </c>
      <c r="D37" s="12" t="s">
        <v>27</v>
      </c>
      <c r="E37" s="12"/>
      <c r="F37" s="12"/>
      <c r="G37" s="12" t="s">
        <v>28</v>
      </c>
      <c r="H37" s="13">
        <v>57</v>
      </c>
      <c r="I37" s="13">
        <v>134</v>
      </c>
      <c r="J37" s="12" t="s">
        <v>28</v>
      </c>
      <c r="K37" s="12"/>
      <c r="L37" s="12"/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Tazmeev</dc:creator>
  <cp:keywords/>
  <dc:description/>
  <cp:lastModifiedBy>Admin</cp:lastModifiedBy>
  <cp:lastPrinted>2017-01-31T09:39:58Z</cp:lastPrinted>
  <dcterms:created xsi:type="dcterms:W3CDTF">2012-08-31T11:03:43Z</dcterms:created>
  <dcterms:modified xsi:type="dcterms:W3CDTF">2017-12-01T05:46:55Z</dcterms:modified>
  <cp:category/>
  <cp:version/>
  <cp:contentType/>
  <cp:contentStatus/>
</cp:coreProperties>
</file>